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6GE0002\share\F09GE0059\□その他（個別案件）H30年度以前\バックアップファイルはここに収納しました\戸上バックアップ\02ブライト企業\02認定関係\04募集\01 募集\ワンストップジョブサイトくまもとへの掲載\"/>
    </mc:Choice>
  </mc:AlternateContent>
  <bookViews>
    <workbookView xWindow="120" yWindow="135" windowWidth="20295" windowHeight="8070" activeTab="1"/>
  </bookViews>
  <sheets>
    <sheet name="★応募書かがみ文・提出書類一覧" sheetId="9" r:id="rId1"/>
    <sheet name="★応募書本体" sheetId="17" r:id="rId2"/>
    <sheet name="【参考】業種平均一覧表" sheetId="6" r:id="rId3"/>
  </sheets>
  <definedNames>
    <definedName name="_xlnm.Print_Area" localSheetId="2">【参考】業種平均一覧表!$A$1:$K$54</definedName>
    <definedName name="_xlnm.Print_Area" localSheetId="0">★応募書かがみ文・提出書類一覧!$A$1:$AE$107</definedName>
    <definedName name="_xlnm.Print_Area" localSheetId="1">★応募書本体!$B$1:$AK$300</definedName>
  </definedNames>
  <calcPr calcId="162913"/>
</workbook>
</file>

<file path=xl/calcChain.xml><?xml version="1.0" encoding="utf-8"?>
<calcChain xmlns="http://schemas.openxmlformats.org/spreadsheetml/2006/main">
  <c r="AD15" i="17" l="1"/>
  <c r="AD14" i="17"/>
  <c r="AD13" i="17"/>
  <c r="W92" i="17"/>
  <c r="W91" i="17"/>
  <c r="W93" i="17"/>
  <c r="G49" i="6" l="1"/>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F34" i="6"/>
  <c r="G50" i="6"/>
  <c r="F50" i="6"/>
  <c r="K23" i="6"/>
  <c r="J23" i="6"/>
  <c r="K22" i="6"/>
  <c r="J22" i="6"/>
  <c r="K21" i="6"/>
  <c r="J21" i="6"/>
  <c r="K20" i="6"/>
  <c r="J20" i="6"/>
  <c r="K19" i="6"/>
  <c r="J19" i="6"/>
  <c r="K18" i="6"/>
  <c r="J18" i="6"/>
  <c r="K17" i="6"/>
  <c r="J17" i="6"/>
  <c r="K16" i="6"/>
  <c r="J16" i="6"/>
  <c r="K15" i="6"/>
  <c r="J15" i="6"/>
  <c r="K14" i="6"/>
  <c r="J14" i="6"/>
  <c r="K13" i="6"/>
  <c r="J13" i="6"/>
  <c r="K12" i="6"/>
  <c r="J12" i="6"/>
  <c r="K11" i="6"/>
  <c r="J11" i="6"/>
  <c r="K10" i="6"/>
  <c r="J10" i="6"/>
  <c r="K9" i="6"/>
  <c r="J9" i="6"/>
  <c r="K8" i="6"/>
  <c r="J8" i="6"/>
  <c r="K7" i="6"/>
  <c r="J7" i="6"/>
  <c r="C23" i="6"/>
</calcChain>
</file>

<file path=xl/sharedStrings.xml><?xml version="1.0" encoding="utf-8"?>
<sst xmlns="http://schemas.openxmlformats.org/spreadsheetml/2006/main" count="471" uniqueCount="298">
  <si>
    <t>記</t>
  </si>
  <si>
    <t>円</t>
    <rPh sb="0" eb="1">
      <t>エン</t>
    </rPh>
    <phoneticPr fontId="1"/>
  </si>
  <si>
    <t>人</t>
    <rPh sb="0" eb="1">
      <t>ニン</t>
    </rPh>
    <phoneticPr fontId="1"/>
  </si>
  <si>
    <t>平均勤続年数</t>
    <rPh sb="0" eb="2">
      <t>ヘイキン</t>
    </rPh>
    <rPh sb="2" eb="4">
      <t>キンゾク</t>
    </rPh>
    <rPh sb="4" eb="6">
      <t>ネンスウ</t>
    </rPh>
    <phoneticPr fontId="1"/>
  </si>
  <si>
    <t>年</t>
    <rPh sb="0" eb="1">
      <t>ネン</t>
    </rPh>
    <phoneticPr fontId="1"/>
  </si>
  <si>
    <t>在職可能年齢</t>
    <rPh sb="0" eb="2">
      <t>ザイショク</t>
    </rPh>
    <rPh sb="2" eb="4">
      <t>カノウ</t>
    </rPh>
    <rPh sb="4" eb="6">
      <t>ネンレイ</t>
    </rPh>
    <phoneticPr fontId="1"/>
  </si>
  <si>
    <t>歳</t>
    <rPh sb="0" eb="1">
      <t>サイ</t>
    </rPh>
    <phoneticPr fontId="1"/>
  </si>
  <si>
    <t>不問</t>
    <rPh sb="0" eb="2">
      <t>フモン</t>
    </rPh>
    <phoneticPr fontId="1"/>
  </si>
  <si>
    <t>有</t>
    <rPh sb="0" eb="1">
      <t>ア</t>
    </rPh>
    <phoneticPr fontId="1"/>
  </si>
  <si>
    <t>①　業種別平均離職率（全国）　　　　　</t>
    <rPh sb="2" eb="4">
      <t>ギョウシュ</t>
    </rPh>
    <rPh sb="4" eb="5">
      <t>ベツ</t>
    </rPh>
    <rPh sb="5" eb="7">
      <t>ヘイキン</t>
    </rPh>
    <rPh sb="7" eb="9">
      <t>リショク</t>
    </rPh>
    <rPh sb="9" eb="10">
      <t>リツ</t>
    </rPh>
    <rPh sb="11" eb="13">
      <t>ゼンコク</t>
    </rPh>
    <phoneticPr fontId="1"/>
  </si>
  <si>
    <t>業種</t>
    <rPh sb="0" eb="2">
      <t>ギョウシュ</t>
    </rPh>
    <phoneticPr fontId="1"/>
  </si>
  <si>
    <t>離職率</t>
    <rPh sb="0" eb="3">
      <t>リショクリツ</t>
    </rPh>
    <phoneticPr fontId="1"/>
  </si>
  <si>
    <t>勤務年数</t>
    <rPh sb="0" eb="2">
      <t>キンム</t>
    </rPh>
    <rPh sb="2" eb="4">
      <t>ネンスウ</t>
    </rPh>
    <phoneticPr fontId="1"/>
  </si>
  <si>
    <t>企業規模
(10人以上)</t>
    <rPh sb="0" eb="2">
      <t>キギョウ</t>
    </rPh>
    <rPh sb="2" eb="4">
      <t>キボ</t>
    </rPh>
    <rPh sb="8" eb="11">
      <t>ニンイジョウ</t>
    </rPh>
    <phoneticPr fontId="1"/>
  </si>
  <si>
    <t>企業規模
(1,000人以上)</t>
    <rPh sb="0" eb="2">
      <t>キギョウ</t>
    </rPh>
    <rPh sb="2" eb="4">
      <t>キボ</t>
    </rPh>
    <rPh sb="11" eb="14">
      <t>ニンイジョウ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</si>
  <si>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</si>
  <si>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</si>
  <si>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</si>
  <si>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5">
      <t>ツウシンギョウ</t>
    </rPh>
    <phoneticPr fontId="1"/>
  </si>
  <si>
    <t>サービス業
（他に分類されないもの）</t>
    <rPh sb="4" eb="5">
      <t>ギョウ</t>
    </rPh>
    <rPh sb="7" eb="8">
      <t>ホカ</t>
    </rPh>
    <rPh sb="9" eb="11">
      <t>ブンルイ</t>
    </rPh>
    <phoneticPr fontId="1"/>
  </si>
  <si>
    <t>全業種平均</t>
    <rPh sb="0" eb="1">
      <t>ゼン</t>
    </rPh>
    <rPh sb="1" eb="3">
      <t>ギョウシュ</t>
    </rPh>
    <rPh sb="3" eb="5">
      <t>ヘイキン</t>
    </rPh>
    <phoneticPr fontId="1"/>
  </si>
  <si>
    <t>制度利用
対象者なし</t>
    <rPh sb="0" eb="2">
      <t>セイド</t>
    </rPh>
    <rPh sb="2" eb="4">
      <t>リヨウ</t>
    </rPh>
    <rPh sb="5" eb="8">
      <t>タイショウシャ</t>
    </rPh>
    <phoneticPr fontId="1"/>
  </si>
  <si>
    <t>鉱業，採石業，砂利採取業</t>
    <rPh sb="0" eb="2">
      <t>コウギョウ</t>
    </rPh>
    <rPh sb="3" eb="5">
      <t>サイセキ</t>
    </rPh>
    <rPh sb="5" eb="6">
      <t>ギョウ</t>
    </rPh>
    <rPh sb="7" eb="9">
      <t>ジャリ</t>
    </rPh>
    <rPh sb="9" eb="12">
      <t>サイシュギョウ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</si>
  <si>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</si>
  <si>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</si>
  <si>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</si>
  <si>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</si>
  <si>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</si>
  <si>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</si>
  <si>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</si>
  <si>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</si>
  <si>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ブライト企業応募書</t>
    <phoneticPr fontId="1"/>
  </si>
  <si>
    <t>取得率</t>
    <rPh sb="0" eb="3">
      <t>シュトクリツ</t>
    </rPh>
    <phoneticPr fontId="1"/>
  </si>
  <si>
    <t>所定内給与額</t>
    <rPh sb="0" eb="3">
      <t>ショテイナイ</t>
    </rPh>
    <rPh sb="3" eb="5">
      <t>キュウヨ</t>
    </rPh>
    <rPh sb="5" eb="6">
      <t>ガク</t>
    </rPh>
    <phoneticPr fontId="1"/>
  </si>
  <si>
    <t>⑦　業種別平均年次有給取得率（全国）</t>
    <rPh sb="2" eb="4">
      <t>ギョウシュ</t>
    </rPh>
    <rPh sb="4" eb="5">
      <t>ベツ</t>
    </rPh>
    <rPh sb="5" eb="7">
      <t>ヘイキン</t>
    </rPh>
    <rPh sb="7" eb="9">
      <t>ネンジ</t>
    </rPh>
    <rPh sb="9" eb="11">
      <t>ユウキュウ</t>
    </rPh>
    <rPh sb="11" eb="14">
      <t>シュトクリツ</t>
    </rPh>
    <rPh sb="15" eb="17">
      <t>ゼンコク</t>
    </rPh>
    <phoneticPr fontId="1"/>
  </si>
  <si>
    <t>⑧　業種別平均所定内給与額（熊本）</t>
    <rPh sb="2" eb="4">
      <t>ギョウシュ</t>
    </rPh>
    <rPh sb="4" eb="5">
      <t>ベツ</t>
    </rPh>
    <rPh sb="5" eb="7">
      <t>ヘイキン</t>
    </rPh>
    <rPh sb="7" eb="10">
      <t>ショテイナイ</t>
    </rPh>
    <rPh sb="10" eb="12">
      <t>キュウヨ</t>
    </rPh>
    <rPh sb="12" eb="13">
      <t>ガク</t>
    </rPh>
    <rPh sb="14" eb="16">
      <t>クマモト</t>
    </rPh>
    <phoneticPr fontId="1"/>
  </si>
  <si>
    <t>審査項目①、②、⑥、⑦、⑧関係　業種平均一覧表</t>
    <rPh sb="0" eb="2">
      <t>シンサ</t>
    </rPh>
    <rPh sb="2" eb="4">
      <t>コウモク</t>
    </rPh>
    <rPh sb="13" eb="15">
      <t>カンケイ</t>
    </rPh>
    <rPh sb="16" eb="18">
      <t>ギョウシュ</t>
    </rPh>
    <rPh sb="18" eb="20">
      <t>ヘイキン</t>
    </rPh>
    <rPh sb="20" eb="22">
      <t>イチラン</t>
    </rPh>
    <rPh sb="22" eb="23">
      <t>ヒョウ</t>
    </rPh>
    <phoneticPr fontId="1"/>
  </si>
  <si>
    <t>（様式第１号）</t>
    <rPh sb="1" eb="3">
      <t>ヨウシキ</t>
    </rPh>
    <rPh sb="3" eb="4">
      <t>ダイ</t>
    </rPh>
    <rPh sb="5" eb="6">
      <t>ゴウ</t>
    </rPh>
    <phoneticPr fontId="1"/>
  </si>
  <si>
    <t>　１　企業概要</t>
    <rPh sb="3" eb="5">
      <t>キギョウ</t>
    </rPh>
    <phoneticPr fontId="1"/>
  </si>
  <si>
    <t>※２ 賃金構造基本調査における所定外労働時間数は、1箇月単位であるため、年間労働時間（×12箇月）に置き換えている。</t>
    <rPh sb="26" eb="28">
      <t>カゲツ</t>
    </rPh>
    <rPh sb="46" eb="48">
      <t>カゲツ</t>
    </rPh>
    <phoneticPr fontId="1"/>
  </si>
  <si>
    <t>※３ 賃金構造基本調査における所定内給与額は、1箇月単位であるため、年間所定内給与額（×12箇月）に置き換えている。</t>
    <rPh sb="24" eb="26">
      <t>カゲツ</t>
    </rPh>
    <rPh sb="26" eb="28">
      <t>タンイ</t>
    </rPh>
    <rPh sb="46" eb="48">
      <t>カゲツ</t>
    </rPh>
    <phoneticPr fontId="1"/>
  </si>
  <si>
    <t>※１ 規模1,000人以上の企業（事業所）は、表②、⑥、⑧においては「企業規模（1,000人以上）」を適用する。（それ以外の企業（事業所）は、
      「企業規模（10人以上）」を適用。）</t>
    <rPh sb="3" eb="5">
      <t>キボ</t>
    </rPh>
    <rPh sb="6" eb="13">
      <t>０００ニンイジョウ</t>
    </rPh>
    <rPh sb="14" eb="16">
      <t>キギョウ</t>
    </rPh>
    <rPh sb="17" eb="19">
      <t>ジギョウ</t>
    </rPh>
    <rPh sb="19" eb="20">
      <t>ショ</t>
    </rPh>
    <rPh sb="23" eb="24">
      <t>ヒョウ</t>
    </rPh>
    <rPh sb="35" eb="37">
      <t>キギョウ</t>
    </rPh>
    <rPh sb="37" eb="39">
      <t>キボ</t>
    </rPh>
    <rPh sb="45" eb="48">
      <t>ニンイジョウ</t>
    </rPh>
    <rPh sb="51" eb="53">
      <t>テキヨウ</t>
    </rPh>
    <rPh sb="59" eb="61">
      <t>イガイ</t>
    </rPh>
    <rPh sb="62" eb="64">
      <t>キギョウ</t>
    </rPh>
    <rPh sb="65" eb="68">
      <t>ジギョウショ</t>
    </rPh>
    <rPh sb="79" eb="81">
      <t>キギョウ</t>
    </rPh>
    <rPh sb="81" eb="83">
      <t>キボ</t>
    </rPh>
    <rPh sb="86" eb="89">
      <t>ニンイジョウ</t>
    </rPh>
    <rPh sb="92" eb="94">
      <t>テキヨウ</t>
    </rPh>
    <phoneticPr fontId="1"/>
  </si>
  <si>
    <t>所定外労働時間（年間）</t>
    <rPh sb="0" eb="2">
      <t>ショテイ</t>
    </rPh>
    <rPh sb="2" eb="3">
      <t>ガイ</t>
    </rPh>
    <rPh sb="3" eb="5">
      <t>ロウドウ</t>
    </rPh>
    <rPh sb="5" eb="7">
      <t>ジカン</t>
    </rPh>
    <rPh sb="8" eb="10">
      <t>ネンカン</t>
    </rPh>
    <phoneticPr fontId="1"/>
  </si>
  <si>
    <t>審査項目</t>
    <rPh sb="0" eb="2">
      <t>シンサ</t>
    </rPh>
    <rPh sb="2" eb="4">
      <t>コウモク</t>
    </rPh>
    <phoneticPr fontId="1"/>
  </si>
  <si>
    <t>3年平均離職率</t>
    <rPh sb="1" eb="2">
      <t>ネン</t>
    </rPh>
    <rPh sb="2" eb="4">
      <t>ヘイキン</t>
    </rPh>
    <rPh sb="4" eb="7">
      <t>リショクリツ</t>
    </rPh>
    <phoneticPr fontId="1"/>
  </si>
  <si>
    <t>１　企業概要</t>
    <rPh sb="2" eb="4">
      <t>キギョウ</t>
    </rPh>
    <rPh sb="4" eb="6">
      <t>ガイヨウ</t>
    </rPh>
    <phoneticPr fontId="1"/>
  </si>
  <si>
    <t>企業名</t>
    <rPh sb="0" eb="3">
      <t>キギョウメイ</t>
    </rPh>
    <phoneticPr fontId="1"/>
  </si>
  <si>
    <t>本社所在地</t>
    <rPh sb="0" eb="2">
      <t>ホンシャ</t>
    </rPh>
    <rPh sb="2" eb="5">
      <t>ショザイチ</t>
    </rPh>
    <phoneticPr fontId="1"/>
  </si>
  <si>
    <t>〒</t>
    <phoneticPr fontId="1"/>
  </si>
  <si>
    <t>設立時期</t>
    <rPh sb="0" eb="2">
      <t>セツリツ</t>
    </rPh>
    <rPh sb="2" eb="4">
      <t>ジキ</t>
    </rPh>
    <phoneticPr fontId="1"/>
  </si>
  <si>
    <t>資本金</t>
    <rPh sb="0" eb="3">
      <t>シホンキン</t>
    </rPh>
    <phoneticPr fontId="1"/>
  </si>
  <si>
    <t>従業員数</t>
    <rPh sb="0" eb="4">
      <t>ジュウギョウインスウ</t>
    </rPh>
    <phoneticPr fontId="1"/>
  </si>
  <si>
    <t>合計</t>
    <rPh sb="0" eb="2">
      <t>ゴウケイ</t>
    </rPh>
    <phoneticPr fontId="1"/>
  </si>
  <si>
    <t>男性</t>
    <rPh sb="0" eb="2">
      <t>ダンセイ</t>
    </rPh>
    <phoneticPr fontId="1"/>
  </si>
  <si>
    <t>女性</t>
    <rPh sb="0" eb="2">
      <t>ジョセイ</t>
    </rPh>
    <phoneticPr fontId="1"/>
  </si>
  <si>
    <t>常用労働雇用者のうち正社員</t>
    <rPh sb="0" eb="2">
      <t>ジョウヨウ</t>
    </rPh>
    <rPh sb="2" eb="4">
      <t>ロウドウ</t>
    </rPh>
    <rPh sb="4" eb="7">
      <t>コヨウシャ</t>
    </rPh>
    <rPh sb="10" eb="13">
      <t>セイシャイン</t>
    </rPh>
    <phoneticPr fontId="1"/>
  </si>
  <si>
    <t>＜常用雇用労働者とは＞</t>
    <rPh sb="1" eb="3">
      <t>ジョウヨウ</t>
    </rPh>
    <rPh sb="3" eb="5">
      <t>コヨウ</t>
    </rPh>
    <rPh sb="5" eb="8">
      <t>ロウドウシャ</t>
    </rPh>
    <phoneticPr fontId="1"/>
  </si>
  <si>
    <t>①契約期間の定めがなく雇用されている労働者</t>
    <rPh sb="1" eb="3">
      <t>ケイヤク</t>
    </rPh>
    <rPh sb="3" eb="5">
      <t>キカン</t>
    </rPh>
    <rPh sb="6" eb="7">
      <t>サダ</t>
    </rPh>
    <rPh sb="11" eb="13">
      <t>コヨウ</t>
    </rPh>
    <rPh sb="18" eb="21">
      <t>ロウドウシャ</t>
    </rPh>
    <phoneticPr fontId="1"/>
  </si>
  <si>
    <t>契約期間の定めがある労働者であって、その契約が反復され</t>
    <rPh sb="0" eb="2">
      <t>ケイヤク</t>
    </rPh>
    <rPh sb="2" eb="4">
      <t>キカン</t>
    </rPh>
    <rPh sb="5" eb="6">
      <t>サダ</t>
    </rPh>
    <rPh sb="10" eb="13">
      <t>ロウドウシャ</t>
    </rPh>
    <rPh sb="20" eb="22">
      <t>ケイヤク</t>
    </rPh>
    <rPh sb="23" eb="25">
      <t>ハンプク</t>
    </rPh>
    <phoneticPr fontId="1"/>
  </si>
  <si>
    <t>例</t>
    <rPh sb="0" eb="1">
      <t>レイ</t>
    </rPh>
    <phoneticPr fontId="1"/>
  </si>
  <si>
    <t>週所定労働時間</t>
    <rPh sb="0" eb="3">
      <t>シュウショテイ</t>
    </rPh>
    <rPh sb="3" eb="5">
      <t>ロウドウ</t>
    </rPh>
    <rPh sb="5" eb="7">
      <t>ジカン</t>
    </rPh>
    <phoneticPr fontId="1"/>
  </si>
  <si>
    <t>正社員</t>
    <rPh sb="0" eb="3">
      <t>セイシャイン</t>
    </rPh>
    <phoneticPr fontId="1"/>
  </si>
  <si>
    <t>契約社員
非常勤職員
パート
アルバイト
登録型派遣社員　等
（名称は問わない）</t>
    <rPh sb="0" eb="2">
      <t>ケイヤク</t>
    </rPh>
    <rPh sb="2" eb="4">
      <t>シャイン</t>
    </rPh>
    <rPh sb="5" eb="8">
      <t>ヒジョウキン</t>
    </rPh>
    <rPh sb="8" eb="10">
      <t>ショクイン</t>
    </rPh>
    <rPh sb="21" eb="24">
      <t>トウロクガタ</t>
    </rPh>
    <rPh sb="24" eb="26">
      <t>ハケン</t>
    </rPh>
    <rPh sb="26" eb="28">
      <t>シャイン</t>
    </rPh>
    <rPh sb="29" eb="30">
      <t>トウ</t>
    </rPh>
    <rPh sb="32" eb="34">
      <t>メイショウ</t>
    </rPh>
    <rPh sb="35" eb="36">
      <t>ト</t>
    </rPh>
    <phoneticPr fontId="1"/>
  </si>
  <si>
    <t>20時間以上</t>
    <rPh sb="2" eb="4">
      <t>ジカン</t>
    </rPh>
    <rPh sb="4" eb="6">
      <t>イジョウ</t>
    </rPh>
    <phoneticPr fontId="1"/>
  </si>
  <si>
    <t>労働契約の契約期間等</t>
    <rPh sb="0" eb="2">
      <t>ロウドウ</t>
    </rPh>
    <rPh sb="2" eb="4">
      <t>ケイヤク</t>
    </rPh>
    <rPh sb="5" eb="7">
      <t>ケイヤク</t>
    </rPh>
    <rPh sb="7" eb="9">
      <t>キカン</t>
    </rPh>
    <rPh sb="9" eb="10">
      <t>トウ</t>
    </rPh>
    <phoneticPr fontId="1"/>
  </si>
  <si>
    <t>代表者職</t>
    <rPh sb="0" eb="3">
      <t>ダイヒョウシャ</t>
    </rPh>
    <rPh sb="3" eb="4">
      <t>ショク</t>
    </rPh>
    <phoneticPr fontId="1"/>
  </si>
  <si>
    <t>代表者氏名</t>
    <rPh sb="0" eb="3">
      <t>ダイヒョウシャ</t>
    </rPh>
    <rPh sb="3" eb="5">
      <t>シメイ</t>
    </rPh>
    <phoneticPr fontId="1"/>
  </si>
  <si>
    <t>企業の経歴（沿革）</t>
    <rPh sb="0" eb="2">
      <t>キギョウ</t>
    </rPh>
    <rPh sb="3" eb="5">
      <t>ケイレキ</t>
    </rPh>
    <rPh sb="6" eb="8">
      <t>エンカク</t>
    </rPh>
    <phoneticPr fontId="1"/>
  </si>
  <si>
    <t>経営理念</t>
    <rPh sb="0" eb="2">
      <t>ケイエイ</t>
    </rPh>
    <rPh sb="2" eb="4">
      <t>リネン</t>
    </rPh>
    <phoneticPr fontId="1"/>
  </si>
  <si>
    <t>色塗り部分を記載してください。</t>
    <rPh sb="0" eb="2">
      <t>イロヌ</t>
    </rPh>
    <rPh sb="3" eb="5">
      <t>ブブン</t>
    </rPh>
    <rPh sb="6" eb="8">
      <t>キサイ</t>
    </rPh>
    <phoneticPr fontId="1"/>
  </si>
  <si>
    <t>※日本標準産業分類の大分類を選択</t>
    <rPh sb="1" eb="3">
      <t>ニホン</t>
    </rPh>
    <rPh sb="3" eb="5">
      <t>ヒョウジュン</t>
    </rPh>
    <rPh sb="5" eb="7">
      <t>サンギョウ</t>
    </rPh>
    <rPh sb="7" eb="9">
      <t>ブンルイ</t>
    </rPh>
    <rPh sb="10" eb="13">
      <t>ダイブンルイ</t>
    </rPh>
    <rPh sb="14" eb="16">
      <t>センタク</t>
    </rPh>
    <phoneticPr fontId="1"/>
  </si>
  <si>
    <t>鉱業，採石業，砂利採取業</t>
    <rPh sb="0" eb="2">
      <t>コウギョウ</t>
    </rPh>
    <rPh sb="3" eb="6">
      <t>サイセキギョウ</t>
    </rPh>
    <rPh sb="7" eb="12">
      <t>ジャリサイシュギョウ</t>
    </rPh>
    <phoneticPr fontId="1"/>
  </si>
  <si>
    <t>電気・ガス・熱供給・水道業</t>
    <rPh sb="0" eb="2">
      <t>デンキ</t>
    </rPh>
    <rPh sb="6" eb="9">
      <t>ネツキョウキュウ</t>
    </rPh>
    <rPh sb="10" eb="13">
      <t>スイドウギョウ</t>
    </rPh>
    <phoneticPr fontId="1"/>
  </si>
  <si>
    <t>運輸，郵便業</t>
    <rPh sb="0" eb="2">
      <t>ウンユ</t>
    </rPh>
    <rPh sb="3" eb="6">
      <t>ユウビンギョウ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</si>
  <si>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</si>
  <si>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</si>
  <si>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4">
      <t>フドウサンギョウ</t>
    </rPh>
    <rPh sb="5" eb="7">
      <t>ブッピン</t>
    </rPh>
    <rPh sb="7" eb="10">
      <t>チンタイギョウ</t>
    </rPh>
    <phoneticPr fontId="1"/>
  </si>
  <si>
    <t>宿泊業，飲食サービス業</t>
    <rPh sb="0" eb="3">
      <t>シュクハクギョウ</t>
    </rPh>
    <rPh sb="4" eb="6">
      <t>インショク</t>
    </rPh>
    <rPh sb="10" eb="11">
      <t>ギョウ</t>
    </rPh>
    <phoneticPr fontId="1"/>
  </si>
  <si>
    <t>教育，学習支援業</t>
    <rPh sb="0" eb="2">
      <t>キョウイク</t>
    </rPh>
    <rPh sb="3" eb="5">
      <t>ガクシュウ</t>
    </rPh>
    <rPh sb="5" eb="8">
      <t>シエンギョウ</t>
    </rPh>
    <phoneticPr fontId="1"/>
  </si>
  <si>
    <t>サービス業（他に分類されないもの）</t>
    <rPh sb="4" eb="5">
      <t>ギョウ</t>
    </rPh>
    <rPh sb="6" eb="7">
      <t>ホカ</t>
    </rPh>
    <rPh sb="8" eb="10">
      <t>ブンルイ</t>
    </rPh>
    <phoneticPr fontId="1"/>
  </si>
  <si>
    <t>人</t>
    <rPh sb="0" eb="1">
      <t>ヒト</t>
    </rPh>
    <phoneticPr fontId="1"/>
  </si>
  <si>
    <t>色塗り部分を記載してください。</t>
    <phoneticPr fontId="1"/>
  </si>
  <si>
    <t>事務局
記入欄</t>
    <rPh sb="0" eb="3">
      <t>ジムキョク</t>
    </rPh>
    <rPh sb="4" eb="7">
      <t>キニュウラン</t>
    </rPh>
    <phoneticPr fontId="1"/>
  </si>
  <si>
    <t>郵便番号</t>
    <rPh sb="0" eb="4">
      <t>ユウビンバンゴウ</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</si>
  <si>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</si>
  <si>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</si>
  <si>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5" eb="7">
      <t>シメイ</t>
    </rPh>
    <phoneticPr fontId="1"/>
  </si>
  <si>
    <t>連絡担当者</t>
    <rPh sb="0" eb="2">
      <t>レンラク</t>
    </rPh>
    <rPh sb="2" eb="5">
      <t>タントウシャ</t>
    </rPh>
    <phoneticPr fontId="1"/>
  </si>
  <si>
    <t>役職・氏名</t>
    <rPh sb="0" eb="2">
      <t>ヤクショク</t>
    </rPh>
    <rPh sb="3" eb="5">
      <t>シメイ</t>
    </rPh>
    <phoneticPr fontId="1"/>
  </si>
  <si>
    <t>電話</t>
    <rPh sb="0" eb="2">
      <t>デンワ</t>
    </rPh>
    <phoneticPr fontId="1"/>
  </si>
  <si>
    <t>事業内容及び特徴</t>
    <phoneticPr fontId="1"/>
  </si>
  <si>
    <t>無</t>
    <rPh sb="0" eb="1">
      <t>ナ</t>
    </rPh>
    <phoneticPr fontId="1"/>
  </si>
  <si>
    <t>%</t>
    <phoneticPr fontId="1"/>
  </si>
  <si>
    <t>例）基本給、通勤手当、扶養手当</t>
    <rPh sb="0" eb="1">
      <t>レイ</t>
    </rPh>
    <rPh sb="2" eb="5">
      <t>キホンキュウ</t>
    </rPh>
    <rPh sb="6" eb="8">
      <t>ツウキン</t>
    </rPh>
    <rPh sb="8" eb="10">
      <t>テアテ</t>
    </rPh>
    <rPh sb="11" eb="15">
      <t>フヨウテアテ</t>
    </rPh>
    <phoneticPr fontId="1"/>
  </si>
  <si>
    <t>1期前の営業利益</t>
    <rPh sb="1" eb="2">
      <t>キ</t>
    </rPh>
    <rPh sb="2" eb="3">
      <t>マエ</t>
    </rPh>
    <rPh sb="4" eb="6">
      <t>エイギョウ</t>
    </rPh>
    <rPh sb="6" eb="8">
      <t>リエキ</t>
    </rPh>
    <phoneticPr fontId="1"/>
  </si>
  <si>
    <t>2期前の営業利益</t>
    <rPh sb="1" eb="2">
      <t>キ</t>
    </rPh>
    <rPh sb="2" eb="3">
      <t>マエ</t>
    </rPh>
    <rPh sb="4" eb="6">
      <t>エイギョウ</t>
    </rPh>
    <rPh sb="6" eb="8">
      <t>リエキ</t>
    </rPh>
    <phoneticPr fontId="1"/>
  </si>
  <si>
    <t>1期前の売上高</t>
    <rPh sb="1" eb="2">
      <t>キ</t>
    </rPh>
    <rPh sb="2" eb="3">
      <t>マエ</t>
    </rPh>
    <rPh sb="4" eb="6">
      <t>ウリアゲ</t>
    </rPh>
    <rPh sb="6" eb="7">
      <t>ダカ</t>
    </rPh>
    <phoneticPr fontId="1"/>
  </si>
  <si>
    <t>2期前の売上高</t>
    <rPh sb="1" eb="2">
      <t>キ</t>
    </rPh>
    <rPh sb="2" eb="3">
      <t>マエ</t>
    </rPh>
    <rPh sb="4" eb="6">
      <t>ウリアゲ</t>
    </rPh>
    <rPh sb="6" eb="7">
      <t>ダカ</t>
    </rPh>
    <phoneticPr fontId="1"/>
  </si>
  <si>
    <t>3期前の営業利益</t>
    <rPh sb="1" eb="2">
      <t>キ</t>
    </rPh>
    <rPh sb="2" eb="3">
      <t>マエ</t>
    </rPh>
    <rPh sb="4" eb="6">
      <t>エイギョウ</t>
    </rPh>
    <rPh sb="6" eb="8">
      <t>リエキ</t>
    </rPh>
    <phoneticPr fontId="1"/>
  </si>
  <si>
    <t>令和3年度応募用</t>
    <rPh sb="0" eb="1">
      <t>レイ</t>
    </rPh>
    <rPh sb="1" eb="2">
      <t>ワ</t>
    </rPh>
    <rPh sb="3" eb="5">
      <t>ネンド</t>
    </rPh>
    <rPh sb="4" eb="5">
      <t>ガンネン</t>
    </rPh>
    <rPh sb="5" eb="8">
      <t>オウボヨウ</t>
    </rPh>
    <phoneticPr fontId="1"/>
  </si>
  <si>
    <t>又は</t>
    <rPh sb="0" eb="1">
      <t>マタ</t>
    </rPh>
    <phoneticPr fontId="1"/>
  </si>
  <si>
    <t>女性
管理職率</t>
    <rPh sb="0" eb="2">
      <t>ジョセイ</t>
    </rPh>
    <rPh sb="3" eb="7">
      <t>カンリショクリツ</t>
    </rPh>
    <phoneticPr fontId="1"/>
  </si>
  <si>
    <t>女性の活躍に向けた目標設定</t>
    <rPh sb="0" eb="2">
      <t>ジョセイ</t>
    </rPh>
    <rPh sb="3" eb="5">
      <t>カツヤク</t>
    </rPh>
    <rPh sb="6" eb="7">
      <t>ム</t>
    </rPh>
    <rPh sb="9" eb="11">
      <t>モクヒョウ</t>
    </rPh>
    <rPh sb="11" eb="13">
      <t>セッテイ</t>
    </rPh>
    <phoneticPr fontId="1"/>
  </si>
  <si>
    <r>
      <t>高齢従業員・高齢求職者の在職可能年齢</t>
    </r>
    <r>
      <rPr>
        <sz val="8.5"/>
        <rFont val="ＭＳ Ｐ明朝"/>
        <family val="1"/>
        <charset val="128"/>
      </rPr>
      <t xml:space="preserve">
※年齢制限がない場合は、「不問」に「○」を付けること。</t>
    </r>
    <rPh sb="0" eb="5">
      <t>コウレイジュウギョウイン</t>
    </rPh>
    <rPh sb="6" eb="11">
      <t>コウレイキュウショクシャ</t>
    </rPh>
    <rPh sb="12" eb="14">
      <t>ザイショク</t>
    </rPh>
    <rPh sb="14" eb="16">
      <t>カノウ</t>
    </rPh>
    <rPh sb="16" eb="18">
      <t>ネンレイ</t>
    </rPh>
    <rPh sb="20" eb="22">
      <t>ネンレイ</t>
    </rPh>
    <rPh sb="22" eb="24">
      <t>セイゲン</t>
    </rPh>
    <rPh sb="27" eb="29">
      <t>バアイ</t>
    </rPh>
    <rPh sb="32" eb="34">
      <t>フモン</t>
    </rPh>
    <rPh sb="40" eb="41">
      <t>ツ</t>
    </rPh>
    <phoneticPr fontId="1"/>
  </si>
  <si>
    <t>添付書類</t>
    <rPh sb="0" eb="2">
      <t>テンプ</t>
    </rPh>
    <rPh sb="2" eb="4">
      <t>ショルイ</t>
    </rPh>
    <phoneticPr fontId="1"/>
  </si>
  <si>
    <r>
      <t xml:space="preserve">採用権限を有する事業所
</t>
    </r>
    <r>
      <rPr>
        <sz val="8"/>
        <rFont val="ＭＳ Ｐ明朝"/>
        <family val="1"/>
        <charset val="128"/>
      </rPr>
      <t>（本社と同一の場合、記入不要）</t>
    </r>
    <rPh sb="0" eb="2">
      <t>サイヨウ</t>
    </rPh>
    <rPh sb="2" eb="4">
      <t>ケンゲン</t>
    </rPh>
    <rPh sb="5" eb="6">
      <t>ユウ</t>
    </rPh>
    <rPh sb="8" eb="11">
      <t>ジギョウショ</t>
    </rPh>
    <rPh sb="13" eb="15">
      <t>ホンシャ</t>
    </rPh>
    <rPh sb="16" eb="18">
      <t>ドウイツ</t>
    </rPh>
    <rPh sb="19" eb="21">
      <t>バアイ</t>
    </rPh>
    <rPh sb="22" eb="24">
      <t>キニュウ</t>
    </rPh>
    <rPh sb="24" eb="26">
      <t>フヨウ</t>
    </rPh>
    <phoneticPr fontId="1"/>
  </si>
  <si>
    <r>
      <t>うち常用雇用労働者</t>
    </r>
    <r>
      <rPr>
        <sz val="8"/>
        <rFont val="ＭＳ Ｐ明朝"/>
        <family val="1"/>
        <charset val="128"/>
      </rPr>
      <t>（下の説明参照）</t>
    </r>
    <rPh sb="2" eb="4">
      <t>ジョウヨウ</t>
    </rPh>
    <rPh sb="4" eb="6">
      <t>コヨウ</t>
    </rPh>
    <rPh sb="6" eb="9">
      <t>ロウドウシャ</t>
    </rPh>
    <rPh sb="10" eb="11">
      <t>シタ</t>
    </rPh>
    <rPh sb="12" eb="14">
      <t>セツメイ</t>
    </rPh>
    <rPh sb="14" eb="16">
      <t>サンショウ</t>
    </rPh>
    <phoneticPr fontId="1"/>
  </si>
  <si>
    <t>H30.4.1～H31.3.31</t>
  </si>
  <si>
    <t>H30.4.1～H31.3.31</t>
    <phoneticPr fontId="1"/>
  </si>
  <si>
    <t>H31.4.1～R2.3.31</t>
  </si>
  <si>
    <t>H31.4.1～R2.3.31</t>
    <phoneticPr fontId="1"/>
  </si>
  <si>
    <t>R2.4.1～R3.3.31</t>
  </si>
  <si>
    <t>R2.4.1～R3.3.31</t>
    <phoneticPr fontId="1"/>
  </si>
  <si>
    <r>
      <t xml:space="preserve">従業員の能力開発（キャリアアップ）に伴う処遇改善（資格手当等）の有無
</t>
    </r>
    <r>
      <rPr>
        <sz val="8"/>
        <rFont val="ＭＳ Ｐ明朝"/>
        <family val="1"/>
        <charset val="128"/>
      </rPr>
      <t>※該当するものに「○」を付けること。
※従業員には、非正規労働者、外国人労働者を含む。</t>
    </r>
    <rPh sb="36" eb="38">
      <t>ガイトウ</t>
    </rPh>
    <rPh sb="47" eb="48">
      <t>ツ</t>
    </rPh>
    <rPh sb="55" eb="58">
      <t>ジュウギョウイン</t>
    </rPh>
    <rPh sb="61" eb="67">
      <t>ヒセイキロウドウシャ</t>
    </rPh>
    <rPh sb="68" eb="71">
      <t>ガイコクジン</t>
    </rPh>
    <rPh sb="71" eb="74">
      <t>ロウドウシャ</t>
    </rPh>
    <rPh sb="75" eb="76">
      <t>フク</t>
    </rPh>
    <phoneticPr fontId="1"/>
  </si>
  <si>
    <t>処遇改善
（資格手当等）</t>
    <rPh sb="0" eb="2">
      <t>ショグウ</t>
    </rPh>
    <rPh sb="2" eb="4">
      <t>カイゼン</t>
    </rPh>
    <rPh sb="6" eb="10">
      <t>シカクテアテ</t>
    </rPh>
    <rPh sb="10" eb="11">
      <t>トウ</t>
    </rPh>
    <phoneticPr fontId="1"/>
  </si>
  <si>
    <t>目標設定を確認できる書類又は女性管理職率が確認できる書類（審査項目に関する記載がある箇所をマーカーで明記し、該当ページに審査項目の番号を付した付箋等を貼付すること。）</t>
    <rPh sb="0" eb="4">
      <t>モクヒョウセッテイ</t>
    </rPh>
    <rPh sb="5" eb="7">
      <t>カクニン</t>
    </rPh>
    <rPh sb="10" eb="12">
      <t>ショルイ</t>
    </rPh>
    <rPh sb="12" eb="13">
      <t>マタ</t>
    </rPh>
    <rPh sb="14" eb="16">
      <t>ジョセイ</t>
    </rPh>
    <rPh sb="16" eb="20">
      <t>カンリショクリツ</t>
    </rPh>
    <rPh sb="21" eb="23">
      <t>カクニン</t>
    </rPh>
    <rPh sb="26" eb="28">
      <t>ショルイ</t>
    </rPh>
    <rPh sb="29" eb="31">
      <t>シンサ</t>
    </rPh>
    <rPh sb="31" eb="33">
      <t>コウモク</t>
    </rPh>
    <rPh sb="34" eb="35">
      <t>カン</t>
    </rPh>
    <rPh sb="37" eb="39">
      <t>キサイ</t>
    </rPh>
    <rPh sb="42" eb="44">
      <t>カショ</t>
    </rPh>
    <rPh sb="50" eb="52">
      <t>メイキ</t>
    </rPh>
    <rPh sb="54" eb="56">
      <t>ガイトウ</t>
    </rPh>
    <rPh sb="60" eb="62">
      <t>シンサ</t>
    </rPh>
    <rPh sb="62" eb="64">
      <t>コウモク</t>
    </rPh>
    <rPh sb="65" eb="67">
      <t>バンゴウ</t>
    </rPh>
    <rPh sb="68" eb="69">
      <t>フ</t>
    </rPh>
    <rPh sb="71" eb="73">
      <t>フセン</t>
    </rPh>
    <rPh sb="73" eb="74">
      <t>トウ</t>
    </rPh>
    <rPh sb="75" eb="77">
      <t>チョウフ</t>
    </rPh>
    <phoneticPr fontId="1"/>
  </si>
  <si>
    <t>就業規則（審査項目に関する記載がある箇所をマーカーで明記し、該当ページに審査項目の番号を付した付箋等を貼付すること。）</t>
    <rPh sb="0" eb="4">
      <t>シュウギョウキソク</t>
    </rPh>
    <rPh sb="5" eb="7">
      <t>シンサ</t>
    </rPh>
    <rPh sb="7" eb="9">
      <t>コウモク</t>
    </rPh>
    <rPh sb="10" eb="11">
      <t>カン</t>
    </rPh>
    <rPh sb="13" eb="15">
      <t>キサイ</t>
    </rPh>
    <rPh sb="18" eb="20">
      <t>カショ</t>
    </rPh>
    <rPh sb="26" eb="28">
      <t>メイキ</t>
    </rPh>
    <rPh sb="30" eb="32">
      <t>ガイトウ</t>
    </rPh>
    <rPh sb="36" eb="38">
      <t>シンサ</t>
    </rPh>
    <rPh sb="38" eb="40">
      <t>コウモク</t>
    </rPh>
    <rPh sb="41" eb="43">
      <t>バンゴウ</t>
    </rPh>
    <rPh sb="44" eb="45">
      <t>フ</t>
    </rPh>
    <rPh sb="47" eb="49">
      <t>フセン</t>
    </rPh>
    <rPh sb="49" eb="50">
      <t>トウ</t>
    </rPh>
    <rPh sb="51" eb="53">
      <t>チョウフ</t>
    </rPh>
    <phoneticPr fontId="1"/>
  </si>
  <si>
    <t>就業規則、関係規定等（審査項目に関する記載がある箇所をマーカーで明記し、該当ページに審査項目の番号を付した付箋等を貼付すること。）</t>
    <rPh sb="0" eb="4">
      <t>シュウギョウキソク</t>
    </rPh>
    <rPh sb="5" eb="7">
      <t>カンケイ</t>
    </rPh>
    <rPh sb="7" eb="9">
      <t>キテイ</t>
    </rPh>
    <rPh sb="9" eb="10">
      <t>トウ</t>
    </rPh>
    <rPh sb="11" eb="13">
      <t>シンサ</t>
    </rPh>
    <rPh sb="13" eb="15">
      <t>コウモク</t>
    </rPh>
    <rPh sb="16" eb="17">
      <t>カン</t>
    </rPh>
    <rPh sb="19" eb="21">
      <t>キサイ</t>
    </rPh>
    <rPh sb="24" eb="26">
      <t>カショ</t>
    </rPh>
    <rPh sb="32" eb="34">
      <t>メイキ</t>
    </rPh>
    <rPh sb="36" eb="38">
      <t>ガイトウ</t>
    </rPh>
    <rPh sb="42" eb="44">
      <t>シンサ</t>
    </rPh>
    <rPh sb="44" eb="46">
      <t>コウモク</t>
    </rPh>
    <rPh sb="47" eb="49">
      <t>バンゴウ</t>
    </rPh>
    <rPh sb="50" eb="51">
      <t>フ</t>
    </rPh>
    <rPh sb="53" eb="55">
      <t>フセン</t>
    </rPh>
    <rPh sb="55" eb="56">
      <t>トウ</t>
    </rPh>
    <rPh sb="57" eb="59">
      <t>チョウフ</t>
    </rPh>
    <phoneticPr fontId="1"/>
  </si>
  <si>
    <t>所定外
労働時間</t>
    <rPh sb="0" eb="3">
      <t>ショテイガイ</t>
    </rPh>
    <rPh sb="4" eb="6">
      <t>ロウドウ</t>
    </rPh>
    <rPh sb="6" eb="8">
      <t>ジカン</t>
    </rPh>
    <phoneticPr fontId="1"/>
  </si>
  <si>
    <t>年次有給休暇
取得率</t>
    <rPh sb="0" eb="2">
      <t>ネンジ</t>
    </rPh>
    <rPh sb="2" eb="4">
      <t>ユウキュウ</t>
    </rPh>
    <rPh sb="4" eb="6">
      <t>キュウカ</t>
    </rPh>
    <rPh sb="7" eb="10">
      <t>シュトクリツ</t>
    </rPh>
    <phoneticPr fontId="1"/>
  </si>
  <si>
    <t>有</t>
    <phoneticPr fontId="1"/>
  </si>
  <si>
    <t>無</t>
    <phoneticPr fontId="1"/>
  </si>
  <si>
    <t>36協定（時間外・休日労働に関する協定届）の有無</t>
    <rPh sb="2" eb="4">
      <t>キョウテイ</t>
    </rPh>
    <rPh sb="5" eb="8">
      <t>ジカンガイ</t>
    </rPh>
    <rPh sb="9" eb="11">
      <t>キュウジツ</t>
    </rPh>
    <rPh sb="11" eb="13">
      <t>ロウドウ</t>
    </rPh>
    <rPh sb="14" eb="15">
      <t>カン</t>
    </rPh>
    <rPh sb="17" eb="20">
      <t>キョウテイトドケ</t>
    </rPh>
    <rPh sb="22" eb="24">
      <t>ウム</t>
    </rPh>
    <phoneticPr fontId="1"/>
  </si>
  <si>
    <r>
      <t xml:space="preserve">女性の活躍に向けた目標設定（女性管理職率○%目標、育児休暇取得○人目標　等）の有無又は女性管理職（役員含む）率が30％以上
</t>
    </r>
    <r>
      <rPr>
        <sz val="8"/>
        <rFont val="ＭＳ Ｐ明朝"/>
        <family val="1"/>
        <charset val="128"/>
      </rPr>
      <t>※該当するものに「○」を付けること。</t>
    </r>
    <phoneticPr fontId="1"/>
  </si>
  <si>
    <r>
      <t xml:space="preserve">令和2年度(R2.4.1～R3.3.31)の正社員1人当たりの年平均所定外労働時間
</t>
    </r>
    <r>
      <rPr>
        <sz val="8"/>
        <rFont val="ＭＳ Ｐ明朝"/>
        <family val="1"/>
        <charset val="128"/>
      </rPr>
      <t>※業種別の平均値は、別紙「業種平均一覧表⑥のとおり。</t>
    </r>
    <r>
      <rPr>
        <sz val="10"/>
        <rFont val="ＭＳ Ｐ明朝"/>
        <family val="1"/>
        <charset val="128"/>
      </rPr>
      <t xml:space="preserve">
</t>
    </r>
    <r>
      <rPr>
        <sz val="8"/>
        <rFont val="ＭＳ Ｐ明朝"/>
        <family val="1"/>
        <charset val="128"/>
      </rPr>
      <t>※36協定の有無については、該当するものに「○」を付けること。</t>
    </r>
    <rPh sb="31" eb="32">
      <t>ネン</t>
    </rPh>
    <rPh sb="72" eb="74">
      <t>キョウテイ</t>
    </rPh>
    <rPh sb="75" eb="77">
      <t>ウム</t>
    </rPh>
    <phoneticPr fontId="1"/>
  </si>
  <si>
    <r>
      <t xml:space="preserve">令和2年度(R2.4.1～R3.3.31)の正社員1人当たりの年平均年次有給休暇取得率
</t>
    </r>
    <r>
      <rPr>
        <sz val="8"/>
        <rFont val="ＭＳ Ｐ明朝"/>
        <family val="1"/>
        <charset val="128"/>
      </rPr>
      <t>※全正社員の取得日数計／全社員の付与日数（繰越し日数は除く）
※業種別の平均値は、別紙「業種平均一覧表⑦」のとおり。</t>
    </r>
    <rPh sb="45" eb="49">
      <t>ゼンセイシャイン</t>
    </rPh>
    <rPh sb="50" eb="53">
      <t>シュトクビ</t>
    </rPh>
    <rPh sb="53" eb="54">
      <t>スウ</t>
    </rPh>
    <rPh sb="54" eb="55">
      <t>ケイ</t>
    </rPh>
    <rPh sb="56" eb="59">
      <t>ゼンシャイン</t>
    </rPh>
    <rPh sb="60" eb="62">
      <t>フヨ</t>
    </rPh>
    <rPh sb="62" eb="64">
      <t>ニッスウ</t>
    </rPh>
    <rPh sb="65" eb="67">
      <t>クリコ</t>
    </rPh>
    <rPh sb="68" eb="70">
      <t>ニッスウ</t>
    </rPh>
    <rPh sb="71" eb="72">
      <t>ノゾ</t>
    </rPh>
    <phoneticPr fontId="1"/>
  </si>
  <si>
    <t>所定内給与額</t>
    <rPh sb="0" eb="3">
      <t>ショテイナイ</t>
    </rPh>
    <rPh sb="3" eb="6">
      <t>キュウヨガク</t>
    </rPh>
    <phoneticPr fontId="1"/>
  </si>
  <si>
    <r>
      <t xml:space="preserve">所定内給与額の内訳
</t>
    </r>
    <r>
      <rPr>
        <sz val="8"/>
        <rFont val="ＭＳ Ｐ明朝"/>
        <family val="1"/>
        <charset val="128"/>
      </rPr>
      <t>※正社員1人当たりの年平均所定内給与額を算出する際に用いた基本給、その他手当の内訳について記載ください。</t>
    </r>
    <rPh sb="0" eb="3">
      <t>ショテイナイ</t>
    </rPh>
    <rPh sb="3" eb="6">
      <t>キュウヨガク</t>
    </rPh>
    <rPh sb="7" eb="9">
      <t>ウチワケ</t>
    </rPh>
    <rPh sb="11" eb="14">
      <t>セイシャイン</t>
    </rPh>
    <rPh sb="15" eb="16">
      <t>ニン</t>
    </rPh>
    <rPh sb="16" eb="17">
      <t>ア</t>
    </rPh>
    <rPh sb="20" eb="23">
      <t>ネンヘイキン</t>
    </rPh>
    <rPh sb="23" eb="26">
      <t>ショテイナイ</t>
    </rPh>
    <rPh sb="26" eb="29">
      <t>キュウヨガク</t>
    </rPh>
    <rPh sb="30" eb="32">
      <t>サンシュツ</t>
    </rPh>
    <rPh sb="34" eb="35">
      <t>サイ</t>
    </rPh>
    <rPh sb="36" eb="37">
      <t>モチ</t>
    </rPh>
    <rPh sb="39" eb="42">
      <t>キホンキュウ</t>
    </rPh>
    <rPh sb="45" eb="46">
      <t>タ</t>
    </rPh>
    <rPh sb="46" eb="48">
      <t>テアテ</t>
    </rPh>
    <rPh sb="49" eb="51">
      <t>ウチワケ</t>
    </rPh>
    <rPh sb="55" eb="57">
      <t>キサイ</t>
    </rPh>
    <phoneticPr fontId="1"/>
  </si>
  <si>
    <t>就業規則、関係規定（審査項目に関する記載がある箇所をマーカーで明記し、該当ページに審査項目の番号を付した付箋等を貼付すること。）</t>
    <rPh sb="0" eb="4">
      <t>シュウギョウキソク</t>
    </rPh>
    <rPh sb="5" eb="7">
      <t>カンケイ</t>
    </rPh>
    <rPh sb="7" eb="9">
      <t>キテイ</t>
    </rPh>
    <rPh sb="10" eb="12">
      <t>シンサ</t>
    </rPh>
    <rPh sb="12" eb="14">
      <t>コウモク</t>
    </rPh>
    <rPh sb="15" eb="16">
      <t>カン</t>
    </rPh>
    <rPh sb="18" eb="20">
      <t>キサイ</t>
    </rPh>
    <rPh sb="23" eb="25">
      <t>カショ</t>
    </rPh>
    <rPh sb="31" eb="33">
      <t>メイキ</t>
    </rPh>
    <rPh sb="35" eb="37">
      <t>ガイトウ</t>
    </rPh>
    <rPh sb="41" eb="43">
      <t>シンサ</t>
    </rPh>
    <rPh sb="43" eb="45">
      <t>コウモク</t>
    </rPh>
    <rPh sb="46" eb="48">
      <t>バンゴウ</t>
    </rPh>
    <rPh sb="49" eb="50">
      <t>フ</t>
    </rPh>
    <rPh sb="52" eb="54">
      <t>フセン</t>
    </rPh>
    <rPh sb="54" eb="55">
      <t>トウ</t>
    </rPh>
    <rPh sb="56" eb="58">
      <t>チョウフ</t>
    </rPh>
    <phoneticPr fontId="1"/>
  </si>
  <si>
    <t>支援策の内容</t>
    <rPh sb="0" eb="3">
      <t>シエンサク</t>
    </rPh>
    <rPh sb="4" eb="6">
      <t>ナイヨウ</t>
    </rPh>
    <phoneticPr fontId="1"/>
  </si>
  <si>
    <t>就業規則、関係規定、その他実施の有無が確認できる書類（審査項目に関する記載がある箇所をマーカーで明記し、該当ページに審査項目の番号を付した付箋等を貼付すること。）</t>
    <rPh sb="0" eb="4">
      <t>シュウギョウキソク</t>
    </rPh>
    <rPh sb="5" eb="7">
      <t>カンケイ</t>
    </rPh>
    <rPh sb="7" eb="9">
      <t>キテイ</t>
    </rPh>
    <rPh sb="12" eb="13">
      <t>タ</t>
    </rPh>
    <rPh sb="13" eb="15">
      <t>ジッシ</t>
    </rPh>
    <rPh sb="16" eb="18">
      <t>ウム</t>
    </rPh>
    <rPh sb="19" eb="21">
      <t>カクニン</t>
    </rPh>
    <rPh sb="24" eb="26">
      <t>ショルイ</t>
    </rPh>
    <rPh sb="27" eb="29">
      <t>シンサ</t>
    </rPh>
    <rPh sb="29" eb="31">
      <t>コウモク</t>
    </rPh>
    <rPh sb="32" eb="33">
      <t>カン</t>
    </rPh>
    <rPh sb="35" eb="37">
      <t>キサイ</t>
    </rPh>
    <rPh sb="40" eb="42">
      <t>カショ</t>
    </rPh>
    <rPh sb="48" eb="50">
      <t>メイキ</t>
    </rPh>
    <rPh sb="52" eb="54">
      <t>ガイトウ</t>
    </rPh>
    <rPh sb="58" eb="60">
      <t>シンサ</t>
    </rPh>
    <rPh sb="60" eb="62">
      <t>コウモク</t>
    </rPh>
    <rPh sb="63" eb="65">
      <t>バンゴウ</t>
    </rPh>
    <rPh sb="66" eb="67">
      <t>フ</t>
    </rPh>
    <rPh sb="69" eb="71">
      <t>フセン</t>
    </rPh>
    <rPh sb="71" eb="72">
      <t>トウ</t>
    </rPh>
    <rPh sb="73" eb="75">
      <t>チョウフ</t>
    </rPh>
    <phoneticPr fontId="1"/>
  </si>
  <si>
    <r>
      <t xml:space="preserve">社宅、社員寮の有無（借上げも含む）
</t>
    </r>
    <r>
      <rPr>
        <sz val="8"/>
        <rFont val="ＭＳ Ｐ明朝"/>
        <family val="1"/>
        <charset val="128"/>
      </rPr>
      <t>※該当するものに「○」を付けること。</t>
    </r>
    <rPh sb="19" eb="21">
      <t>ガイトウ</t>
    </rPh>
    <rPh sb="30" eb="31">
      <t>ツ</t>
    </rPh>
    <phoneticPr fontId="1"/>
  </si>
  <si>
    <t>社宅・社員寮の設置、借上げ制度の有無が確認できる書類（審査項目に関する記載がある箇所をマーカーで明記し、該当ページに審査項目の番号を付した付箋等を貼付すること。）</t>
    <rPh sb="0" eb="2">
      <t>シャタク</t>
    </rPh>
    <rPh sb="3" eb="6">
      <t>シャインリョウ</t>
    </rPh>
    <rPh sb="7" eb="9">
      <t>セッチ</t>
    </rPh>
    <rPh sb="10" eb="12">
      <t>カリア</t>
    </rPh>
    <rPh sb="13" eb="15">
      <t>セイド</t>
    </rPh>
    <rPh sb="16" eb="18">
      <t>ウム</t>
    </rPh>
    <rPh sb="19" eb="21">
      <t>カクニン</t>
    </rPh>
    <rPh sb="24" eb="26">
      <t>ショルイ</t>
    </rPh>
    <rPh sb="27" eb="29">
      <t>シンサ</t>
    </rPh>
    <rPh sb="29" eb="31">
      <t>コウモク</t>
    </rPh>
    <rPh sb="32" eb="33">
      <t>カン</t>
    </rPh>
    <rPh sb="35" eb="37">
      <t>キサイ</t>
    </rPh>
    <rPh sb="40" eb="42">
      <t>カショ</t>
    </rPh>
    <rPh sb="48" eb="50">
      <t>メイキ</t>
    </rPh>
    <rPh sb="52" eb="54">
      <t>ガイトウ</t>
    </rPh>
    <rPh sb="58" eb="60">
      <t>シンサ</t>
    </rPh>
    <rPh sb="60" eb="62">
      <t>コウモク</t>
    </rPh>
    <rPh sb="63" eb="65">
      <t>バンゴウ</t>
    </rPh>
    <rPh sb="66" eb="67">
      <t>フ</t>
    </rPh>
    <rPh sb="69" eb="71">
      <t>フセン</t>
    </rPh>
    <rPh sb="71" eb="72">
      <t>トウ</t>
    </rPh>
    <rPh sb="73" eb="75">
      <t>チョウフ</t>
    </rPh>
    <phoneticPr fontId="1"/>
  </si>
  <si>
    <r>
      <t xml:space="preserve">障がい者の雇用状況
</t>
    </r>
    <r>
      <rPr>
        <sz val="8"/>
        <rFont val="ＭＳ Ｐ明朝"/>
        <family val="1"/>
        <charset val="128"/>
      </rPr>
      <t>※いずれかを記載すること。</t>
    </r>
    <rPh sb="16" eb="18">
      <t>キサイ</t>
    </rPh>
    <phoneticPr fontId="1"/>
  </si>
  <si>
    <t>事業継続計画（BCP）の写し　又は　事業継続力強化認定証の写し</t>
    <rPh sb="0" eb="2">
      <t>ジギョウ</t>
    </rPh>
    <rPh sb="2" eb="4">
      <t>ケイゾク</t>
    </rPh>
    <rPh sb="4" eb="6">
      <t>ケイカク</t>
    </rPh>
    <rPh sb="12" eb="13">
      <t>ウツ</t>
    </rPh>
    <rPh sb="15" eb="16">
      <t>マタ</t>
    </rPh>
    <rPh sb="27" eb="28">
      <t>ショウ</t>
    </rPh>
    <rPh sb="29" eb="30">
      <t>ウツ</t>
    </rPh>
    <phoneticPr fontId="1"/>
  </si>
  <si>
    <t>3期前の売上高</t>
    <rPh sb="1" eb="2">
      <t>キ</t>
    </rPh>
    <rPh sb="2" eb="3">
      <t>マエ</t>
    </rPh>
    <rPh sb="4" eb="6">
      <t>ウリアゲ</t>
    </rPh>
    <rPh sb="6" eb="7">
      <t>ダカ</t>
    </rPh>
    <phoneticPr fontId="1"/>
  </si>
  <si>
    <t>直近2期分の決算書
ただし、（★）に該当する場合は、3期前の決算書も併せて提出すること。</t>
    <rPh sb="0" eb="2">
      <t>チョッキン</t>
    </rPh>
    <rPh sb="3" eb="4">
      <t>キ</t>
    </rPh>
    <rPh sb="4" eb="5">
      <t>ブン</t>
    </rPh>
    <rPh sb="6" eb="9">
      <t>ケッサンショ</t>
    </rPh>
    <rPh sb="18" eb="20">
      <t>ガイトウ</t>
    </rPh>
    <rPh sb="22" eb="24">
      <t>バアイ</t>
    </rPh>
    <rPh sb="27" eb="28">
      <t>キ</t>
    </rPh>
    <rPh sb="28" eb="29">
      <t>マエ</t>
    </rPh>
    <rPh sb="30" eb="33">
      <t>ケッサンショ</t>
    </rPh>
    <rPh sb="34" eb="35">
      <t>アワ</t>
    </rPh>
    <rPh sb="37" eb="39">
      <t>テイシュツ</t>
    </rPh>
    <phoneticPr fontId="1"/>
  </si>
  <si>
    <t>（★）に該当しない場合であっても、新型コロナウイルス感染症の影響により、今期の決算において「営業利益の赤字又は売上の減少」が生じる見込みがある場合は、今後の経営の見通し・改善に向けた今後の取組み等を右欄に具体的に記載すること。</t>
    <rPh sb="99" eb="101">
      <t>ミギラン</t>
    </rPh>
    <phoneticPr fontId="1"/>
  </si>
  <si>
    <t>正社員採用合計数</t>
    <rPh sb="0" eb="3">
      <t>セイシャイン</t>
    </rPh>
    <rPh sb="3" eb="5">
      <t>サイヨウ</t>
    </rPh>
    <rPh sb="5" eb="8">
      <t>ゴウケイスウ</t>
    </rPh>
    <phoneticPr fontId="1"/>
  </si>
  <si>
    <t>内訳</t>
    <rPh sb="0" eb="2">
      <t>ウチワケ</t>
    </rPh>
    <phoneticPr fontId="1"/>
  </si>
  <si>
    <t>高校卒業者</t>
    <rPh sb="0" eb="2">
      <t>コウコウ</t>
    </rPh>
    <rPh sb="2" eb="5">
      <t>ソツギョウシャ</t>
    </rPh>
    <phoneticPr fontId="1"/>
  </si>
  <si>
    <t>大学卒業者</t>
    <rPh sb="0" eb="2">
      <t>ダイガク</t>
    </rPh>
    <rPh sb="2" eb="5">
      <t>ソツギョウシャ</t>
    </rPh>
    <phoneticPr fontId="1"/>
  </si>
  <si>
    <t>中途採用</t>
    <rPh sb="0" eb="2">
      <t>チュウト</t>
    </rPh>
    <rPh sb="2" eb="4">
      <t>サイヨウ</t>
    </rPh>
    <phoneticPr fontId="1"/>
  </si>
  <si>
    <t>ブライト企業応募書（様式第1号）の「２　ブライト企業審査項目」の重点審査項目（４項目）に該当していること。</t>
    <rPh sb="4" eb="6">
      <t>キギョウ</t>
    </rPh>
    <rPh sb="6" eb="9">
      <t>オウボショ</t>
    </rPh>
    <rPh sb="10" eb="12">
      <t>ヨウシキ</t>
    </rPh>
    <rPh sb="12" eb="13">
      <t>ダイ</t>
    </rPh>
    <rPh sb="14" eb="15">
      <t>ゴウ</t>
    </rPh>
    <rPh sb="24" eb="26">
      <t>キギョウ</t>
    </rPh>
    <rPh sb="26" eb="30">
      <t>シンサコウモク</t>
    </rPh>
    <rPh sb="32" eb="34">
      <t>ジュウテン</t>
    </rPh>
    <rPh sb="34" eb="36">
      <t>シンサ</t>
    </rPh>
    <rPh sb="36" eb="38">
      <t>コウモク</t>
    </rPh>
    <rPh sb="40" eb="42">
      <t>コウモク</t>
    </rPh>
    <rPh sb="44" eb="46">
      <t>ガイトウ</t>
    </rPh>
    <phoneticPr fontId="1"/>
  </si>
  <si>
    <t>応募要件</t>
    <rPh sb="0" eb="2">
      <t>オウボ</t>
    </rPh>
    <rPh sb="2" eb="4">
      <t>ヨウケン</t>
    </rPh>
    <phoneticPr fontId="1"/>
  </si>
  <si>
    <t>正社員の採用に関する権限</t>
    <rPh sb="0" eb="3">
      <t>セイシャイン</t>
    </rPh>
    <rPh sb="4" eb="6">
      <t>サイヨウ</t>
    </rPh>
    <rPh sb="7" eb="8">
      <t>カン</t>
    </rPh>
    <rPh sb="10" eb="12">
      <t>ケンゲン</t>
    </rPh>
    <phoneticPr fontId="1"/>
  </si>
  <si>
    <t>有</t>
    <rPh sb="0" eb="1">
      <t>ア</t>
    </rPh>
    <phoneticPr fontId="1"/>
  </si>
  <si>
    <t>無</t>
    <rPh sb="0" eb="1">
      <t>ナ</t>
    </rPh>
    <phoneticPr fontId="1"/>
  </si>
  <si>
    <t>雇用保険及び社会保険</t>
    <rPh sb="0" eb="2">
      <t>コヨウ</t>
    </rPh>
    <rPh sb="2" eb="4">
      <t>ホケン</t>
    </rPh>
    <rPh sb="4" eb="5">
      <t>オヨ</t>
    </rPh>
    <rPh sb="6" eb="8">
      <t>シャカイ</t>
    </rPh>
    <rPh sb="8" eb="10">
      <t>ホケン</t>
    </rPh>
    <phoneticPr fontId="1"/>
  </si>
  <si>
    <t>未加入</t>
    <rPh sb="0" eb="1">
      <t>ミ</t>
    </rPh>
    <rPh sb="1" eb="3">
      <t>カニュウ</t>
    </rPh>
    <phoneticPr fontId="1"/>
  </si>
  <si>
    <t>加入</t>
    <rPh sb="0" eb="2">
      <t>カニュウ</t>
    </rPh>
    <phoneticPr fontId="1"/>
  </si>
  <si>
    <t>就業規則</t>
    <rPh sb="0" eb="4">
      <t>シュウギョウキソク</t>
    </rPh>
    <phoneticPr fontId="1"/>
  </si>
  <si>
    <t>整備</t>
    <rPh sb="0" eb="2">
      <t>セイビ</t>
    </rPh>
    <phoneticPr fontId="1"/>
  </si>
  <si>
    <t>未整備</t>
    <rPh sb="0" eb="1">
      <t>ミ</t>
    </rPh>
    <rPh sb="1" eb="3">
      <t>セイビ</t>
    </rPh>
    <phoneticPr fontId="1"/>
  </si>
  <si>
    <r>
      <t xml:space="preserve">正社員の採用に関する権限がある事業所を熊本県内に有する法人、個人事業主又は企業組合で、雇用保険及び社会保険への加入があり、就業規則を整備している。
</t>
    </r>
    <r>
      <rPr>
        <sz val="8"/>
        <rFont val="ＭＳ Ｐ明朝"/>
        <family val="1"/>
        <charset val="128"/>
      </rPr>
      <t>※該当するものに「○」を付けること。</t>
    </r>
    <rPh sb="1" eb="3">
      <t>シャイン</t>
    </rPh>
    <rPh sb="4" eb="6">
      <t>サイヨウ</t>
    </rPh>
    <rPh sb="7" eb="8">
      <t>カン</t>
    </rPh>
    <rPh sb="10" eb="12">
      <t>ケンゲン</t>
    </rPh>
    <rPh sb="15" eb="18">
      <t>ジギョウショ</t>
    </rPh>
    <rPh sb="19" eb="23">
      <t>クマモトケンナイ</t>
    </rPh>
    <rPh sb="24" eb="25">
      <t>ユウ</t>
    </rPh>
    <rPh sb="27" eb="29">
      <t>ホウジン</t>
    </rPh>
    <rPh sb="30" eb="32">
      <t>コジン</t>
    </rPh>
    <rPh sb="32" eb="35">
      <t>ジギョウヌシ</t>
    </rPh>
    <rPh sb="35" eb="36">
      <t>マタ</t>
    </rPh>
    <rPh sb="37" eb="39">
      <t>キギョウ</t>
    </rPh>
    <rPh sb="39" eb="41">
      <t>クミアイ</t>
    </rPh>
    <rPh sb="43" eb="45">
      <t>コヨウ</t>
    </rPh>
    <rPh sb="45" eb="47">
      <t>ホケン</t>
    </rPh>
    <rPh sb="47" eb="48">
      <t>オヨ</t>
    </rPh>
    <rPh sb="49" eb="51">
      <t>シャカイ</t>
    </rPh>
    <rPh sb="51" eb="53">
      <t>ホケン</t>
    </rPh>
    <rPh sb="55" eb="57">
      <t>カニュウ</t>
    </rPh>
    <rPh sb="61" eb="63">
      <t>シュウギョウ</t>
    </rPh>
    <rPh sb="63" eb="65">
      <t>キソク</t>
    </rPh>
    <rPh sb="66" eb="68">
      <t>セイビ</t>
    </rPh>
    <phoneticPr fontId="1"/>
  </si>
  <si>
    <t>セクシュアルハラスメント
防止措置義務</t>
    <rPh sb="13" eb="15">
      <t>ボウシ</t>
    </rPh>
    <rPh sb="15" eb="19">
      <t>ソチギム</t>
    </rPh>
    <phoneticPr fontId="1"/>
  </si>
  <si>
    <t>①防止措置を定めた「就業規則」又は別に定めた「関係規定」
②全ての従業員に対して周知したことが確認できるもの</t>
    <rPh sb="1" eb="3">
      <t>ボウシ</t>
    </rPh>
    <rPh sb="3" eb="5">
      <t>ソチ</t>
    </rPh>
    <rPh sb="6" eb="7">
      <t>サダ</t>
    </rPh>
    <rPh sb="10" eb="14">
      <t>シュウギョウキソク</t>
    </rPh>
    <rPh sb="15" eb="16">
      <t>マタ</t>
    </rPh>
    <rPh sb="17" eb="18">
      <t>ベツ</t>
    </rPh>
    <rPh sb="19" eb="20">
      <t>サダ</t>
    </rPh>
    <rPh sb="23" eb="25">
      <t>カンケイ</t>
    </rPh>
    <rPh sb="25" eb="27">
      <t>キテイ</t>
    </rPh>
    <rPh sb="30" eb="31">
      <t>スベ</t>
    </rPh>
    <rPh sb="33" eb="36">
      <t>ジュウギョウイン</t>
    </rPh>
    <rPh sb="37" eb="38">
      <t>タイ</t>
    </rPh>
    <rPh sb="40" eb="42">
      <t>シュウチ</t>
    </rPh>
    <rPh sb="47" eb="49">
      <t>カクニン</t>
    </rPh>
    <phoneticPr fontId="1"/>
  </si>
  <si>
    <t>講じている</t>
    <rPh sb="0" eb="1">
      <t>コウ</t>
    </rPh>
    <phoneticPr fontId="1"/>
  </si>
  <si>
    <t>講じていない</t>
    <rPh sb="0" eb="1">
      <t>コウ</t>
    </rPh>
    <phoneticPr fontId="1"/>
  </si>
  <si>
    <t>行っていない</t>
    <rPh sb="0" eb="1">
      <t>オコナ</t>
    </rPh>
    <phoneticPr fontId="1"/>
  </si>
  <si>
    <t>受けていない</t>
    <rPh sb="0" eb="1">
      <t>ウ</t>
    </rPh>
    <phoneticPr fontId="1"/>
  </si>
  <si>
    <t>受けた</t>
    <rPh sb="0" eb="1">
      <t>ウ</t>
    </rPh>
    <phoneticPr fontId="1"/>
  </si>
  <si>
    <t>違法な時間外労働や
賃金不払（残業代含む）</t>
    <rPh sb="0" eb="2">
      <t>イホウ</t>
    </rPh>
    <rPh sb="3" eb="6">
      <t>ジカンガイ</t>
    </rPh>
    <rPh sb="6" eb="8">
      <t>ロウドウ</t>
    </rPh>
    <rPh sb="10" eb="12">
      <t>チンギン</t>
    </rPh>
    <rPh sb="12" eb="14">
      <t>フバラ</t>
    </rPh>
    <rPh sb="15" eb="17">
      <t>ザンギョウ</t>
    </rPh>
    <rPh sb="17" eb="18">
      <t>ダイ</t>
    </rPh>
    <rPh sb="18" eb="19">
      <t>フク</t>
    </rPh>
    <phoneticPr fontId="1"/>
  </si>
  <si>
    <t>行っている</t>
    <rPh sb="0" eb="1">
      <t>オコナ</t>
    </rPh>
    <phoneticPr fontId="1"/>
  </si>
  <si>
    <t>①労働保険料等納付証明書　②社会保険料納入証明書　③納税証明書（その６）</t>
    <rPh sb="1" eb="3">
      <t>ロウドウ</t>
    </rPh>
    <rPh sb="3" eb="6">
      <t>ホケンリョウ</t>
    </rPh>
    <rPh sb="6" eb="7">
      <t>トウ</t>
    </rPh>
    <rPh sb="7" eb="9">
      <t>ノウフ</t>
    </rPh>
    <rPh sb="9" eb="12">
      <t>ショウメイショ</t>
    </rPh>
    <rPh sb="14" eb="16">
      <t>シャカイ</t>
    </rPh>
    <rPh sb="16" eb="18">
      <t>ホケン</t>
    </rPh>
    <rPh sb="18" eb="19">
      <t>リョウ</t>
    </rPh>
    <rPh sb="19" eb="21">
      <t>ノウニュウ</t>
    </rPh>
    <rPh sb="21" eb="24">
      <t>ショウメイショ</t>
    </rPh>
    <rPh sb="26" eb="28">
      <t>ノウゼイ</t>
    </rPh>
    <rPh sb="28" eb="31">
      <t>ショウメイショ</t>
    </rPh>
    <phoneticPr fontId="1"/>
  </si>
  <si>
    <t>滞納がない</t>
    <rPh sb="0" eb="2">
      <t>タイノウ</t>
    </rPh>
    <phoneticPr fontId="1"/>
  </si>
  <si>
    <t>得ていない</t>
    <rPh sb="0" eb="1">
      <t>エ</t>
    </rPh>
    <phoneticPr fontId="1"/>
  </si>
  <si>
    <t>(1) 企業の製品・サービスや技術の特色について</t>
    <phoneticPr fontId="1"/>
  </si>
  <si>
    <r>
      <t>認定審査の実施にあたり、認定の判断材料となりますので取組事項を羅列するのではなく、</t>
    </r>
    <r>
      <rPr>
        <u/>
        <sz val="10"/>
        <rFont val="ＭＳ Ｐ明朝"/>
        <family val="1"/>
        <charset val="128"/>
      </rPr>
      <t>具体的な内容（効果が認められる数値等）</t>
    </r>
    <r>
      <rPr>
        <sz val="10"/>
        <rFont val="ＭＳ Ｐ明朝"/>
        <family val="1"/>
        <charset val="128"/>
      </rPr>
      <t>を記載してください（記載の際、例示は削除してください。）。</t>
    </r>
    <phoneticPr fontId="1"/>
  </si>
  <si>
    <t>(2) 若者（求職者、従業員）が働き続けたくなる企業づくりについて</t>
    <phoneticPr fontId="1"/>
  </si>
  <si>
    <t>(3) 多様な人材（女性・高齢者・障がい者・外国人等）の活躍促進について</t>
    <phoneticPr fontId="1"/>
  </si>
  <si>
    <t>(4) 「働き方改革」など多様な働き方の推進に向けた取組について</t>
    <phoneticPr fontId="1"/>
  </si>
  <si>
    <t>(5) 従業員やその家族の満足度を高める取組について</t>
    <phoneticPr fontId="1"/>
  </si>
  <si>
    <t>(6) 日頃から行っている地元への貢献</t>
    <phoneticPr fontId="1"/>
  </si>
  <si>
    <t>※欄に収まらない場合は、別紙に記載したり、既存資料があればそれを添付いただいても構いません。</t>
    <phoneticPr fontId="1"/>
  </si>
  <si>
    <t>（実績例）くるみん企業、えるぼし企業、ユースエール企業、働き方改革宣言企業、よかボス企業、
　　　　　女性の社会参画加速化宣言、男女共同参画推進事業者表彰、熊本県健康づくり県民会議表
　　　　　彰、健康経営優良事業所認定、健康経営優良法人　等</t>
    <phoneticPr fontId="1"/>
  </si>
  <si>
    <r>
      <rPr>
        <sz val="10"/>
        <rFont val="BIZ UDゴシック"/>
        <family val="3"/>
        <charset val="128"/>
      </rPr>
      <t>（取組例）従業員（家族含む）の福利厚生の充実、従業員満足度調査の実施　等</t>
    </r>
    <r>
      <rPr>
        <sz val="10"/>
        <rFont val="ＭＳ Ｐ明朝"/>
        <family val="1"/>
        <charset val="128"/>
      </rPr>
      <t xml:space="preserve">
</t>
    </r>
    <r>
      <rPr>
        <i/>
        <sz val="10"/>
        <rFont val="ＭＳ Ｐ明朝"/>
        <family val="1"/>
        <charset val="128"/>
      </rPr>
      <t>（記載例）　・永年勤続者に対する特別休暇の付与。さらに特別休暇取得に伴う報奨金の支給
　　　　　　　○年勤続者に○日間の特別休暇付与　特休取得者に○○円支給
　　　　　　・家族も伴う社員旅行の実施（年１回）</t>
    </r>
    <phoneticPr fontId="1"/>
  </si>
  <si>
    <t>(8) 国や県等から労働環境の改善等に取り組む企業の認定や表彰、若しくは宣言を行った実績</t>
    <phoneticPr fontId="1"/>
  </si>
  <si>
    <t>(7)SDGs（持続可能な開発目標）達成に向けた取組み</t>
    <rPh sb="8" eb="10">
      <t>ジゾク</t>
    </rPh>
    <rPh sb="10" eb="12">
      <t>カノウ</t>
    </rPh>
    <rPh sb="13" eb="15">
      <t>カイハツ</t>
    </rPh>
    <rPh sb="15" eb="17">
      <t>モクヒョウ</t>
    </rPh>
    <rPh sb="18" eb="20">
      <t>タッセイ</t>
    </rPh>
    <rPh sb="21" eb="22">
      <t>ム</t>
    </rPh>
    <rPh sb="24" eb="26">
      <t>トリク</t>
    </rPh>
    <phoneticPr fontId="1"/>
  </si>
  <si>
    <t>４　企業のPRポイント</t>
    <rPh sb="2" eb="4">
      <t>キギョウ</t>
    </rPh>
    <phoneticPr fontId="1"/>
  </si>
  <si>
    <t>　２　ブライト企業応募要件</t>
    <phoneticPr fontId="1"/>
  </si>
  <si>
    <t>　３　ブライト企業審査項目</t>
    <rPh sb="9" eb="11">
      <t>シンサ</t>
    </rPh>
    <rPh sb="11" eb="13">
      <t>コウモク</t>
    </rPh>
    <phoneticPr fontId="1"/>
  </si>
  <si>
    <t>　４　企業のＰＲポイント</t>
    <rPh sb="3" eb="5">
      <t>キギョウ</t>
    </rPh>
    <phoneticPr fontId="1"/>
  </si>
  <si>
    <t>審査項目</t>
    <rPh sb="0" eb="2">
      <t>シンサ</t>
    </rPh>
    <rPh sb="2" eb="4">
      <t>コウモク</t>
    </rPh>
    <phoneticPr fontId="1"/>
  </si>
  <si>
    <t>事務局
確認欄</t>
    <rPh sb="0" eb="3">
      <t>ジムキョク</t>
    </rPh>
    <rPh sb="4" eb="6">
      <t>カクニン</t>
    </rPh>
    <rPh sb="6" eb="7">
      <t>ラン</t>
    </rPh>
    <phoneticPr fontId="1"/>
  </si>
  <si>
    <t>行った</t>
    <rPh sb="0" eb="1">
      <t>オコナ</t>
    </rPh>
    <phoneticPr fontId="1"/>
  </si>
  <si>
    <t>滞納がある</t>
    <rPh sb="0" eb="2">
      <t>タイノウ</t>
    </rPh>
    <phoneticPr fontId="1"/>
  </si>
  <si>
    <r>
      <rPr>
        <sz val="8"/>
        <rFont val="ＭＳ Ｐ明朝"/>
        <family val="1"/>
        <charset val="128"/>
      </rPr>
      <t>＜適用事業所（常用労働者43.5人以上）の場合＞</t>
    </r>
    <r>
      <rPr>
        <sz val="10"/>
        <rFont val="ＭＳ Ｐ明朝"/>
        <family val="1"/>
        <charset val="128"/>
      </rPr>
      <t xml:space="preserve">
現在の障がい者雇用率</t>
    </r>
    <rPh sb="1" eb="3">
      <t>テキヨウ</t>
    </rPh>
    <rPh sb="3" eb="6">
      <t>ジギョウショ</t>
    </rPh>
    <rPh sb="7" eb="9">
      <t>ジョウヨウ</t>
    </rPh>
    <rPh sb="9" eb="12">
      <t>ロウドウシャ</t>
    </rPh>
    <rPh sb="16" eb="17">
      <t>ニン</t>
    </rPh>
    <rPh sb="17" eb="19">
      <t>イジョウ</t>
    </rPh>
    <rPh sb="21" eb="23">
      <t>バアイ</t>
    </rPh>
    <rPh sb="25" eb="27">
      <t>ゲンザイ</t>
    </rPh>
    <rPh sb="28" eb="29">
      <t>ショウ</t>
    </rPh>
    <rPh sb="31" eb="32">
      <t>シャ</t>
    </rPh>
    <rPh sb="32" eb="34">
      <t>コヨウ</t>
    </rPh>
    <rPh sb="34" eb="35">
      <t>リツ</t>
    </rPh>
    <phoneticPr fontId="1"/>
  </si>
  <si>
    <t>活動等の
概要</t>
    <rPh sb="0" eb="2">
      <t>カツドウ</t>
    </rPh>
    <rPh sb="2" eb="3">
      <t>トウ</t>
    </rPh>
    <rPh sb="5" eb="7">
      <t>ガイヨウ</t>
    </rPh>
    <phoneticPr fontId="1"/>
  </si>
  <si>
    <t>パワーハラスメント
防止措置義務</t>
    <rPh sb="10" eb="16">
      <t>ボウシソチギム</t>
    </rPh>
    <phoneticPr fontId="1"/>
  </si>
  <si>
    <t>別紙様式２「熊本県ブライト企業応募に対する同意について」</t>
    <rPh sb="0" eb="2">
      <t>ベッシ</t>
    </rPh>
    <rPh sb="2" eb="4">
      <t>ヨウシキ</t>
    </rPh>
    <rPh sb="6" eb="9">
      <t>クマモトケン</t>
    </rPh>
    <rPh sb="13" eb="15">
      <t>キギョウ</t>
    </rPh>
    <rPh sb="15" eb="17">
      <t>オウボ</t>
    </rPh>
    <rPh sb="18" eb="19">
      <t>タイ</t>
    </rPh>
    <rPh sb="21" eb="23">
      <t>ドウイ</t>
    </rPh>
    <phoneticPr fontId="1"/>
  </si>
  <si>
    <t>　　　応募書「３．ブライト企業審査項目」
　　　に記載すること</t>
    <rPh sb="3" eb="6">
      <t>オウボショ</t>
    </rPh>
    <rPh sb="13" eb="15">
      <t>キギョウ</t>
    </rPh>
    <rPh sb="15" eb="19">
      <t>シンサコウモク</t>
    </rPh>
    <rPh sb="25" eb="27">
      <t>キサイ</t>
    </rPh>
    <phoneticPr fontId="1"/>
  </si>
  <si>
    <r>
      <rPr>
        <sz val="9"/>
        <rFont val="ＭＳ Ｐ明朝"/>
        <family val="1"/>
        <charset val="128"/>
      </rPr>
      <t>処遇改善</t>
    </r>
    <r>
      <rPr>
        <sz val="10"/>
        <rFont val="ＭＳ Ｐ明朝"/>
        <family val="1"/>
        <charset val="128"/>
      </rPr>
      <t>の内容</t>
    </r>
    <rPh sb="0" eb="4">
      <t>ショグウカイゼン</t>
    </rPh>
    <rPh sb="5" eb="7">
      <t>ナイヨウ</t>
    </rPh>
    <phoneticPr fontId="1"/>
  </si>
  <si>
    <r>
      <t xml:space="preserve">商工３団体（商工会・商工会議所・中小企業団体中央会）又は建設業協会のいずれかへの加入の有無
</t>
    </r>
    <r>
      <rPr>
        <sz val="8"/>
        <rFont val="ＭＳ Ｐ明朝"/>
        <family val="1"/>
        <charset val="128"/>
      </rPr>
      <t>※該当するものに「○」を付けること。</t>
    </r>
    <rPh sb="0" eb="2">
      <t>ショウコウ</t>
    </rPh>
    <rPh sb="3" eb="5">
      <t>ダンタイ</t>
    </rPh>
    <rPh sb="6" eb="9">
      <t>ショウコウカイ</t>
    </rPh>
    <rPh sb="10" eb="12">
      <t>ショウコウ</t>
    </rPh>
    <rPh sb="12" eb="15">
      <t>カイギショ</t>
    </rPh>
    <rPh sb="16" eb="18">
      <t>チュウショウ</t>
    </rPh>
    <rPh sb="18" eb="20">
      <t>キギョウ</t>
    </rPh>
    <rPh sb="20" eb="22">
      <t>ダンタイ</t>
    </rPh>
    <rPh sb="22" eb="25">
      <t>チュウオウカイ</t>
    </rPh>
    <rPh sb="26" eb="27">
      <t>マタ</t>
    </rPh>
    <rPh sb="28" eb="31">
      <t>ケンセツギョウ</t>
    </rPh>
    <rPh sb="31" eb="33">
      <t>キョウカイ</t>
    </rPh>
    <rPh sb="40" eb="42">
      <t>カニュウ</t>
    </rPh>
    <rPh sb="43" eb="45">
      <t>ウム</t>
    </rPh>
    <phoneticPr fontId="1"/>
  </si>
  <si>
    <t>３　ブライト企業審査項目（全19項目19点満点）</t>
    <rPh sb="6" eb="8">
      <t>キギョウ</t>
    </rPh>
    <rPh sb="8" eb="10">
      <t>シンサ</t>
    </rPh>
    <rPh sb="10" eb="12">
      <t>コウモク</t>
    </rPh>
    <rPh sb="13" eb="14">
      <t>ゼン</t>
    </rPh>
    <rPh sb="16" eb="18">
      <t>コウモク</t>
    </rPh>
    <rPh sb="20" eb="21">
      <t>テン</t>
    </rPh>
    <rPh sb="21" eb="23">
      <t>マンテン</t>
    </rPh>
    <phoneticPr fontId="1"/>
  </si>
  <si>
    <t>②雇入れのときから1年を超えて引き続き雇用されると見込まれる労働者</t>
    <rPh sb="1" eb="3">
      <t>ヤトイイ</t>
    </rPh>
    <rPh sb="10" eb="11">
      <t>ネン</t>
    </rPh>
    <rPh sb="12" eb="13">
      <t>コ</t>
    </rPh>
    <rPh sb="15" eb="16">
      <t>ヒ</t>
    </rPh>
    <rPh sb="17" eb="18">
      <t>ツヅ</t>
    </rPh>
    <rPh sb="19" eb="21">
      <t>コヨウ</t>
    </rPh>
    <phoneticPr fontId="1"/>
  </si>
  <si>
    <t>③過去1年を超える期間について引き続き雇用されている労働者</t>
    <rPh sb="1" eb="3">
      <t>カコ</t>
    </rPh>
    <rPh sb="4" eb="5">
      <t>ネン</t>
    </rPh>
    <rPh sb="6" eb="7">
      <t>コ</t>
    </rPh>
    <rPh sb="9" eb="11">
      <t>キカン</t>
    </rPh>
    <rPh sb="15" eb="16">
      <t>ヒ</t>
    </rPh>
    <rPh sb="17" eb="18">
      <t>ツヅ</t>
    </rPh>
    <rPh sb="19" eb="21">
      <t>コヨウ</t>
    </rPh>
    <phoneticPr fontId="1"/>
  </si>
  <si>
    <t>※R元年度　厚生労働省　雇用動向調査より</t>
    <rPh sb="2" eb="3">
      <t>ゲン</t>
    </rPh>
    <rPh sb="6" eb="8">
      <t>コウセイ</t>
    </rPh>
    <rPh sb="8" eb="11">
      <t>ロウドウショウ</t>
    </rPh>
    <rPh sb="12" eb="14">
      <t>コヨウ</t>
    </rPh>
    <rPh sb="14" eb="16">
      <t>ドウコウ</t>
    </rPh>
    <rPh sb="16" eb="18">
      <t>チョウサ</t>
    </rPh>
    <phoneticPr fontId="1"/>
  </si>
  <si>
    <t>※Ｒ２年度　厚生労働省　就労条件総合調査より</t>
    <rPh sb="3" eb="5">
      <t>ネンド</t>
    </rPh>
    <rPh sb="6" eb="8">
      <t>コウセイ</t>
    </rPh>
    <rPh sb="8" eb="11">
      <t>ロウドウショウ</t>
    </rPh>
    <rPh sb="12" eb="14">
      <t>シュウロウ</t>
    </rPh>
    <rPh sb="14" eb="16">
      <t>ジョウケン</t>
    </rPh>
    <rPh sb="16" eb="18">
      <t>ソウゴウ</t>
    </rPh>
    <rPh sb="18" eb="20">
      <t>チョウサ</t>
    </rPh>
    <phoneticPr fontId="1"/>
  </si>
  <si>
    <t>　※Ｒ２年度　厚生労働省　賃金構造基本統計調査より</t>
    <rPh sb="4" eb="6">
      <t>ネンド</t>
    </rPh>
    <rPh sb="5" eb="6">
      <t>ガンネン</t>
    </rPh>
    <rPh sb="7" eb="9">
      <t>コウセイ</t>
    </rPh>
    <rPh sb="9" eb="12">
      <t>ロウドウショウ</t>
    </rPh>
    <rPh sb="13" eb="15">
      <t>チンギン</t>
    </rPh>
    <rPh sb="15" eb="17">
      <t>コウゾウ</t>
    </rPh>
    <rPh sb="17" eb="19">
      <t>キホン</t>
    </rPh>
    <rPh sb="19" eb="21">
      <t>トウケイ</t>
    </rPh>
    <rPh sb="21" eb="23">
      <t>チョウサ</t>
    </rPh>
    <phoneticPr fontId="1"/>
  </si>
  <si>
    <t>(3,052.8千円)</t>
    <rPh sb="8" eb="10">
      <t>センエン</t>
    </rPh>
    <phoneticPr fontId="1"/>
  </si>
  <si>
    <t>　※Ｒ２年度　厚生労働省　賃金構造基本統計調査より</t>
    <rPh sb="4" eb="6">
      <t>ネンド</t>
    </rPh>
    <rPh sb="7" eb="9">
      <t>コウセイ</t>
    </rPh>
    <rPh sb="9" eb="12">
      <t>ロウドウショウ</t>
    </rPh>
    <rPh sb="13" eb="15">
      <t>チンギン</t>
    </rPh>
    <rPh sb="15" eb="17">
      <t>コウゾウ</t>
    </rPh>
    <rPh sb="17" eb="19">
      <t>キホン</t>
    </rPh>
    <rPh sb="19" eb="21">
      <t>トウケイ</t>
    </rPh>
    <rPh sb="21" eb="23">
      <t>チョウサ</t>
    </rPh>
    <phoneticPr fontId="1"/>
  </si>
  <si>
    <t>②　業種別平均勤務年数（全国）　　　　　</t>
    <rPh sb="2" eb="4">
      <t>ギョウシュ</t>
    </rPh>
    <rPh sb="4" eb="5">
      <t>ベツ</t>
    </rPh>
    <rPh sb="5" eb="7">
      <t>ヘイキン</t>
    </rPh>
    <rPh sb="7" eb="9">
      <t>キンム</t>
    </rPh>
    <rPh sb="9" eb="11">
      <t>ネンスウ</t>
    </rPh>
    <rPh sb="12" eb="14">
      <t>ゼンコク</t>
    </rPh>
    <phoneticPr fontId="1"/>
  </si>
  <si>
    <r>
      <t xml:space="preserve">令和2年度(R2.4.1～R3.3.31)の正社員1人当たりの年平均所定内給与額
</t>
    </r>
    <r>
      <rPr>
        <sz val="8"/>
        <rFont val="ＭＳ Ｐ明朝"/>
        <family val="1"/>
        <charset val="128"/>
      </rPr>
      <t>※所定内給与額とは、労働契約等によって予め定められている支給条件、算定方法によって支給された現金給与額をいい、所得税、社会保険料などを控除する前の総支給額である。（基本給、職務手当、精皆勤手当、通勤手当、家族手当などが含まれるが、超過労働給与額を除く。また、年間賞与等を除く。
※業種別の平均値は、別紙「業種平均一覧表⑧」のとおり。</t>
    </r>
    <rPh sb="42" eb="45">
      <t>ショテイナイ</t>
    </rPh>
    <rPh sb="45" eb="48">
      <t>キュウヨガク</t>
    </rPh>
    <rPh sb="51" eb="53">
      <t>ロウドウ</t>
    </rPh>
    <rPh sb="53" eb="55">
      <t>ケイヤク</t>
    </rPh>
    <rPh sb="55" eb="56">
      <t>トウ</t>
    </rPh>
    <rPh sb="60" eb="61">
      <t>アラカジ</t>
    </rPh>
    <rPh sb="62" eb="63">
      <t>サダ</t>
    </rPh>
    <rPh sb="69" eb="71">
      <t>シキュウ</t>
    </rPh>
    <rPh sb="71" eb="73">
      <t>ジョウケン</t>
    </rPh>
    <rPh sb="74" eb="76">
      <t>サンテイ</t>
    </rPh>
    <rPh sb="76" eb="78">
      <t>ホウホウ</t>
    </rPh>
    <rPh sb="82" eb="84">
      <t>シキュウ</t>
    </rPh>
    <rPh sb="87" eb="89">
      <t>ゲンキン</t>
    </rPh>
    <rPh sb="89" eb="92">
      <t>キュウヨガク</t>
    </rPh>
    <rPh sb="96" eb="99">
      <t>ショトクゼイ</t>
    </rPh>
    <rPh sb="100" eb="102">
      <t>シャカイ</t>
    </rPh>
    <rPh sb="102" eb="104">
      <t>ホケン</t>
    </rPh>
    <rPh sb="104" eb="105">
      <t>リョウ</t>
    </rPh>
    <rPh sb="108" eb="110">
      <t>コウジョ</t>
    </rPh>
    <rPh sb="112" eb="113">
      <t>マエ</t>
    </rPh>
    <rPh sb="114" eb="118">
      <t>ソウシキュウガク</t>
    </rPh>
    <rPh sb="123" eb="126">
      <t>キホンキュウ</t>
    </rPh>
    <rPh sb="127" eb="129">
      <t>ショクム</t>
    </rPh>
    <rPh sb="129" eb="131">
      <t>テアテ</t>
    </rPh>
    <rPh sb="132" eb="138">
      <t>セイカイキン</t>
    </rPh>
    <rPh sb="138" eb="140">
      <t>ツウキン</t>
    </rPh>
    <rPh sb="140" eb="142">
      <t>テアテ</t>
    </rPh>
    <rPh sb="143" eb="147">
      <t>カゾクテアテ</t>
    </rPh>
    <rPh sb="150" eb="151">
      <t>フク</t>
    </rPh>
    <rPh sb="156" eb="158">
      <t>チョウカ</t>
    </rPh>
    <rPh sb="158" eb="160">
      <t>ロウドウ</t>
    </rPh>
    <rPh sb="160" eb="163">
      <t>キュウヨガク</t>
    </rPh>
    <rPh sb="164" eb="165">
      <t>ノゾ</t>
    </rPh>
    <rPh sb="170" eb="174">
      <t>ネンカンショウヨ</t>
    </rPh>
    <rPh sb="174" eb="175">
      <t>トウ</t>
    </rPh>
    <rPh sb="176" eb="177">
      <t>ノゾ</t>
    </rPh>
    <phoneticPr fontId="1"/>
  </si>
  <si>
    <r>
      <t xml:space="preserve">従業員の職場定着のための支援策（メンター制度、奨学金、業務以外のサークル活動等への支援制度等）の実施の有無
</t>
    </r>
    <r>
      <rPr>
        <sz val="8"/>
        <rFont val="ＭＳ Ｐ明朝"/>
        <family val="1"/>
        <charset val="128"/>
      </rPr>
      <t>※該当するものに「○」を付けること。</t>
    </r>
    <phoneticPr fontId="1"/>
  </si>
  <si>
    <t xml:space="preserve">令和３年（202１年）　　　月　　　日 </t>
    <rPh sb="0" eb="2">
      <t>レイワ</t>
    </rPh>
    <rPh sb="3" eb="4">
      <t>ネン</t>
    </rPh>
    <phoneticPr fontId="1"/>
  </si>
  <si>
    <t>　熊本県知事　　　様</t>
    <phoneticPr fontId="1"/>
  </si>
  <si>
    <t>FAX</t>
  </si>
  <si>
    <t>E-mail</t>
  </si>
  <si>
    <t>　５　添付書類　※詳細は次ページに記載しています</t>
    <rPh sb="3" eb="7">
      <t>テンプショルイ</t>
    </rPh>
    <rPh sb="9" eb="11">
      <t>ショウサイ</t>
    </rPh>
    <rPh sb="12" eb="13">
      <t>ツギ</t>
    </rPh>
    <rPh sb="17" eb="19">
      <t>キサイ</t>
    </rPh>
    <phoneticPr fontId="1"/>
  </si>
  <si>
    <t>※該当する方に☑</t>
    <rPh sb="1" eb="3">
      <t>ガイトウ</t>
    </rPh>
    <rPh sb="5" eb="6">
      <t>ホウ</t>
    </rPh>
    <phoneticPr fontId="1"/>
  </si>
  <si>
    <t>□新規</t>
    <rPh sb="1" eb="3">
      <t>シンキ</t>
    </rPh>
    <phoneticPr fontId="1"/>
  </si>
  <si>
    <r>
      <t xml:space="preserve">□更新
</t>
    </r>
    <r>
      <rPr>
        <sz val="9"/>
        <rFont val="ＭＳ Ｐ明朝"/>
        <family val="1"/>
        <charset val="128"/>
      </rPr>
      <t>（前回　　　年度認定）</t>
    </r>
    <r>
      <rPr>
        <sz val="11"/>
        <rFont val="ＭＳ Ｐ明朝"/>
        <family val="1"/>
        <charset val="128"/>
      </rPr>
      <t>　　　</t>
    </r>
    <rPh sb="1" eb="3">
      <t>コウシン</t>
    </rPh>
    <rPh sb="5" eb="7">
      <t>ゼンカイ</t>
    </rPh>
    <rPh sb="10" eb="12">
      <t>ネンド</t>
    </rPh>
    <rPh sb="12" eb="14">
      <t>ニンテイ</t>
    </rPh>
    <phoneticPr fontId="1"/>
  </si>
  <si>
    <t>（ふりがな）</t>
    <phoneticPr fontId="1"/>
  </si>
  <si>
    <t>　※ハローワークが発行。応募した月から遡って３か年分。</t>
    <phoneticPr fontId="1"/>
  </si>
  <si>
    <t>別紙様式２</t>
    <rPh sb="0" eb="4">
      <t>ベッシヨウシキ</t>
    </rPh>
    <phoneticPr fontId="1"/>
  </si>
  <si>
    <t>事業所台帳異動状況照会</t>
  </si>
  <si>
    <t>（別紙様式１）</t>
    <phoneticPr fontId="1"/>
  </si>
  <si>
    <t>雇用保険被保険者関係データ及び労働行政に係る司法処分の情報提供に係る承諾書</t>
    <rPh sb="13" eb="14">
      <t>オヨ</t>
    </rPh>
    <rPh sb="15" eb="19">
      <t>ロウドウギョウセイ</t>
    </rPh>
    <rPh sb="20" eb="21">
      <t>カカ</t>
    </rPh>
    <rPh sb="22" eb="26">
      <t>シホウショブン</t>
    </rPh>
    <phoneticPr fontId="1"/>
  </si>
  <si>
    <t>又は</t>
    <rPh sb="0" eb="1">
      <t>マタ</t>
    </rPh>
    <phoneticPr fontId="1"/>
  </si>
  <si>
    <t>直近２期分の決算書及び３期前の決算書</t>
    <rPh sb="0" eb="2">
      <t>チョッキン</t>
    </rPh>
    <rPh sb="3" eb="4">
      <t>キ</t>
    </rPh>
    <rPh sb="4" eb="5">
      <t>ブン</t>
    </rPh>
    <rPh sb="6" eb="9">
      <t>ケッサンショ</t>
    </rPh>
    <rPh sb="9" eb="10">
      <t>オヨ</t>
    </rPh>
    <rPh sb="12" eb="13">
      <t>キ</t>
    </rPh>
    <rPh sb="13" eb="14">
      <t>マエ</t>
    </rPh>
    <rPh sb="15" eb="18">
      <t>ケッサンショ</t>
    </rPh>
    <phoneticPr fontId="1"/>
  </si>
  <si>
    <t>労働保険料等納付証明書</t>
  </si>
  <si>
    <t>社会保険料納入証明書</t>
    <phoneticPr fontId="1"/>
  </si>
  <si>
    <t>納税証明書（その６）</t>
    <phoneticPr fontId="1"/>
  </si>
  <si>
    <t>就業規則の写し</t>
    <rPh sb="0" eb="4">
      <t>シュウギョウキソク</t>
    </rPh>
    <rPh sb="5" eb="6">
      <t>ウツ</t>
    </rPh>
    <phoneticPr fontId="1"/>
  </si>
  <si>
    <t>労働保険料等納付証明書</t>
    <rPh sb="0" eb="5">
      <t>ロウドウホケンリョウ</t>
    </rPh>
    <rPh sb="5" eb="6">
      <t>トウ</t>
    </rPh>
    <rPh sb="6" eb="11">
      <t>ノウフショウメイショ</t>
    </rPh>
    <phoneticPr fontId="1"/>
  </si>
  <si>
    <t>社会保険料納入証明書</t>
    <rPh sb="0" eb="2">
      <t>シャカイ</t>
    </rPh>
    <rPh sb="2" eb="5">
      <t>ホケンリョウ</t>
    </rPh>
    <rPh sb="5" eb="7">
      <t>ノウニュウ</t>
    </rPh>
    <rPh sb="7" eb="10">
      <t>ショウメイショ</t>
    </rPh>
    <phoneticPr fontId="1"/>
  </si>
  <si>
    <t>納税証明書（その６）</t>
    <rPh sb="0" eb="5">
      <t>ノウゼイショウメイショ</t>
    </rPh>
    <phoneticPr fontId="1"/>
  </si>
  <si>
    <t>決算書</t>
    <rPh sb="0" eb="3">
      <t>ケッサンショ</t>
    </rPh>
    <phoneticPr fontId="1"/>
  </si>
  <si>
    <t>その他の添付書類</t>
    <rPh sb="2" eb="3">
      <t>タ</t>
    </rPh>
    <rPh sb="4" eb="8">
      <t>テンプショルイ</t>
    </rPh>
    <phoneticPr fontId="1"/>
  </si>
  <si>
    <t>〔提出書類のファイリング方法〕</t>
    <rPh sb="1" eb="3">
      <t>テイシュツ</t>
    </rPh>
    <rPh sb="3" eb="5">
      <t>ショルイ</t>
    </rPh>
    <rPh sb="12" eb="14">
      <t>ホウホウ</t>
    </rPh>
    <phoneticPr fontId="1"/>
  </si>
  <si>
    <t>※添付した書類名を記載してください</t>
    <rPh sb="1" eb="3">
      <t>テンプ</t>
    </rPh>
    <rPh sb="5" eb="7">
      <t>ショルイ</t>
    </rPh>
    <phoneticPr fontId="1"/>
  </si>
  <si>
    <t>色塗り部分を記載してください。</t>
    <phoneticPr fontId="1"/>
  </si>
  <si>
    <t>①事業所台帳異動状況照会　②就業規則の写し</t>
    <rPh sb="1" eb="4">
      <t>ジギョウショ</t>
    </rPh>
    <rPh sb="4" eb="6">
      <t>ダイチョウ</t>
    </rPh>
    <rPh sb="6" eb="8">
      <t>イドウ</t>
    </rPh>
    <rPh sb="8" eb="10">
      <t>ジョウキョウ</t>
    </rPh>
    <rPh sb="10" eb="12">
      <t>ショウカイ</t>
    </rPh>
    <rPh sb="14" eb="16">
      <t>シュウギョウ</t>
    </rPh>
    <rPh sb="16" eb="18">
      <t>キソク</t>
    </rPh>
    <rPh sb="19" eb="20">
      <t>ウツ</t>
    </rPh>
    <phoneticPr fontId="1"/>
  </si>
  <si>
    <t>妊娠・出産・育児休業等に関する
ハラスメント防止措置義務</t>
    <rPh sb="0" eb="2">
      <t>ニンシン</t>
    </rPh>
    <rPh sb="3" eb="5">
      <t>シュッサン</t>
    </rPh>
    <rPh sb="6" eb="8">
      <t>イクジ</t>
    </rPh>
    <rPh sb="8" eb="10">
      <t>キュウギョウ</t>
    </rPh>
    <rPh sb="10" eb="11">
      <t>トウ</t>
    </rPh>
    <rPh sb="12" eb="13">
      <t>カン</t>
    </rPh>
    <rPh sb="22" eb="24">
      <t>ボウシ</t>
    </rPh>
    <rPh sb="24" eb="28">
      <t>ソチギム</t>
    </rPh>
    <phoneticPr fontId="1"/>
  </si>
  <si>
    <t>行っている</t>
    <rPh sb="0" eb="1">
      <t>オコナ</t>
    </rPh>
    <phoneticPr fontId="1"/>
  </si>
  <si>
    <t>得ている</t>
    <rPh sb="0" eb="1">
      <t>エ</t>
    </rPh>
    <phoneticPr fontId="1"/>
  </si>
  <si>
    <t>　別紙様式１</t>
    <rPh sb="1" eb="3">
      <t>ベッシ</t>
    </rPh>
    <rPh sb="3" eb="5">
      <t>ヨウシキ</t>
    </rPh>
    <phoneticPr fontId="1"/>
  </si>
  <si>
    <t>応　募　書</t>
    <rPh sb="0" eb="1">
      <t>オウ</t>
    </rPh>
    <rPh sb="2" eb="3">
      <t>ボ</t>
    </rPh>
    <rPh sb="4" eb="5">
      <t>ショ</t>
    </rPh>
    <phoneticPr fontId="1"/>
  </si>
  <si>
    <r>
      <rPr>
        <sz val="11"/>
        <rFont val="ＭＳ Ｐ明朝"/>
        <family val="1"/>
        <charset val="128"/>
      </rPr>
      <t>（別紙様式２）</t>
    </r>
    <r>
      <rPr>
        <sz val="12"/>
        <rFont val="ＭＳ Ｐゴシック"/>
        <family val="3"/>
        <charset val="128"/>
        <scheme val="minor"/>
      </rPr>
      <t>熊本県ブライト企業応募に対する同意について</t>
    </r>
    <rPh sb="1" eb="5">
      <t>ベッシヨウシキ</t>
    </rPh>
    <phoneticPr fontId="1"/>
  </si>
  <si>
    <t>雇用保険に係る「事業所台帳異動状況照会」</t>
    <rPh sb="0" eb="2">
      <t>コヨウ</t>
    </rPh>
    <phoneticPr fontId="1"/>
  </si>
  <si>
    <t>就業規則の写し</t>
    <rPh sb="0" eb="4">
      <t>シュウギョウキソク</t>
    </rPh>
    <rPh sb="5" eb="6">
      <t>ウツ</t>
    </rPh>
    <phoneticPr fontId="1"/>
  </si>
  <si>
    <t>〇必須</t>
    <rPh sb="1" eb="3">
      <t>ヒッス</t>
    </rPh>
    <phoneticPr fontId="1"/>
  </si>
  <si>
    <t>○その他（審査項目の記載事項が確認できる関係規定等）　</t>
    <rPh sb="3" eb="4">
      <t>タ</t>
    </rPh>
    <rPh sb="5" eb="7">
      <t>シンサ</t>
    </rPh>
    <rPh sb="7" eb="9">
      <t>コウモク</t>
    </rPh>
    <rPh sb="10" eb="12">
      <t>キサイ</t>
    </rPh>
    <rPh sb="12" eb="14">
      <t>ジコウ</t>
    </rPh>
    <rPh sb="15" eb="17">
      <t>カクニン</t>
    </rPh>
    <rPh sb="20" eb="22">
      <t>カンケイ</t>
    </rPh>
    <rPh sb="22" eb="24">
      <t>キテイ</t>
    </rPh>
    <rPh sb="24" eb="25">
      <t>トウ</t>
    </rPh>
    <phoneticPr fontId="1"/>
  </si>
  <si>
    <t>図の順番に、書類をそろえて提出してください。
添付書類には、それぞれインデックス（書類名記入）を付してください。</t>
    <rPh sb="0" eb="1">
      <t>ズ</t>
    </rPh>
    <rPh sb="23" eb="25">
      <t>テンプ</t>
    </rPh>
    <rPh sb="25" eb="27">
      <t>ショルイ</t>
    </rPh>
    <rPh sb="41" eb="44">
      <t>ショルイメイ</t>
    </rPh>
    <rPh sb="44" eb="46">
      <t>キニュウ</t>
    </rPh>
    <rPh sb="48" eb="49">
      <t>フ</t>
    </rPh>
    <phoneticPr fontId="1"/>
  </si>
  <si>
    <t>過去3年間(H30年度～R2年度)における正社員の平均年間離職率が業種平均未満であること</t>
    <phoneticPr fontId="1"/>
  </si>
  <si>
    <t>応募書２「ブライト企業応募要件」に記載</t>
    <rPh sb="0" eb="3">
      <t>オウボショ</t>
    </rPh>
    <rPh sb="9" eb="11">
      <t>キギョウ</t>
    </rPh>
    <rPh sb="11" eb="15">
      <t>オウボヨウケン</t>
    </rPh>
    <rPh sb="17" eb="19">
      <t>キサイ</t>
    </rPh>
    <phoneticPr fontId="1"/>
  </si>
  <si>
    <r>
      <t xml:space="preserve">直近2期の決算の営業利益が黒字又は直近の決算の売上が前期より増加（審査項目⑱）
</t>
    </r>
    <r>
      <rPr>
        <sz val="8"/>
        <rFont val="ＭＳ Ｐ明朝"/>
        <family val="1"/>
        <charset val="128"/>
      </rPr>
      <t xml:space="preserve">
</t>
    </r>
    <rPh sb="33" eb="37">
      <t>シンサコウモク</t>
    </rPh>
    <phoneticPr fontId="1"/>
  </si>
  <si>
    <t>直近3年間（H30.6.1～R3.5.31）における、学生・生徒等のインターンシップや職場体験の受入等の有無</t>
    <phoneticPr fontId="1"/>
  </si>
  <si>
    <t>直近2期の決算の営業利益が黒字又は直近の決算の売上が前期より増加</t>
    <phoneticPr fontId="1"/>
  </si>
  <si>
    <t>過去3年（H30年度～R2年度）の間に正社員雇用実績が1人以上ある。</t>
    <rPh sb="3" eb="4">
      <t>ネン</t>
    </rPh>
    <rPh sb="8" eb="10">
      <t>ネンド</t>
    </rPh>
    <rPh sb="13" eb="15">
      <t>ネンド</t>
    </rPh>
    <rPh sb="17" eb="18">
      <t>アイダ</t>
    </rPh>
    <rPh sb="19" eb="22">
      <t>セイシャイン</t>
    </rPh>
    <rPh sb="22" eb="24">
      <t>コヨウ</t>
    </rPh>
    <rPh sb="24" eb="26">
      <t>ジッセキ</t>
    </rPh>
    <rPh sb="28" eb="29">
      <t>ニン</t>
    </rPh>
    <rPh sb="29" eb="31">
      <t>イジョウ</t>
    </rPh>
    <phoneticPr fontId="1"/>
  </si>
  <si>
    <t>労働行政に係る司法処分</t>
    <rPh sb="0" eb="2">
      <t>ロウドウ</t>
    </rPh>
    <rPh sb="2" eb="4">
      <t>ギョウセイ</t>
    </rPh>
    <rPh sb="5" eb="6">
      <t>カカ</t>
    </rPh>
    <rPh sb="7" eb="9">
      <t>シホウ</t>
    </rPh>
    <rPh sb="9" eb="11">
      <t>ショブン</t>
    </rPh>
    <phoneticPr fontId="1"/>
  </si>
  <si>
    <r>
      <t xml:space="preserve">正社員の平均勤続年数【申請日時点】
</t>
    </r>
    <r>
      <rPr>
        <sz val="8"/>
        <rFont val="ＭＳ Ｐ明朝"/>
        <family val="1"/>
        <charset val="128"/>
      </rPr>
      <t>※業種別の平均値は、参考「業種平均一覧表②」のとおり。</t>
    </r>
    <rPh sb="11" eb="14">
      <t>シンセイビ</t>
    </rPh>
    <rPh sb="28" eb="30">
      <t>サンコウ</t>
    </rPh>
    <phoneticPr fontId="1"/>
  </si>
  <si>
    <t>人</t>
    <rPh sb="0" eb="1">
      <t>ニン</t>
    </rPh>
    <phoneticPr fontId="1"/>
  </si>
  <si>
    <t>有</t>
    <rPh sb="0" eb="1">
      <t>ア</t>
    </rPh>
    <phoneticPr fontId="1"/>
  </si>
  <si>
    <t>無</t>
    <rPh sb="0" eb="1">
      <t>ム</t>
    </rPh>
    <phoneticPr fontId="1"/>
  </si>
  <si>
    <t>利用者数</t>
    <rPh sb="0" eb="3">
      <t>リヨウシャ</t>
    </rPh>
    <rPh sb="3" eb="4">
      <t>スウ</t>
    </rPh>
    <phoneticPr fontId="1"/>
  </si>
  <si>
    <r>
      <t>２　ブライト企業応募要件　</t>
    </r>
    <r>
      <rPr>
        <b/>
        <u/>
        <sz val="11"/>
        <rFont val="ＭＳ Ｐ明朝"/>
        <family val="1"/>
        <charset val="128"/>
      </rPr>
      <t>（全ての要件を満たす必要があります。）</t>
    </r>
    <rPh sb="6" eb="8">
      <t>キギョウ</t>
    </rPh>
    <rPh sb="8" eb="10">
      <t>オウボ</t>
    </rPh>
    <rPh sb="10" eb="12">
      <t>ヨウケン</t>
    </rPh>
    <rPh sb="14" eb="15">
      <t>スベ</t>
    </rPh>
    <rPh sb="17" eb="19">
      <t>ヨウケン</t>
    </rPh>
    <rPh sb="20" eb="21">
      <t>ミ</t>
    </rPh>
    <rPh sb="23" eb="25">
      <t>ヒツヨウ</t>
    </rPh>
    <phoneticPr fontId="1"/>
  </si>
  <si>
    <t>過去3年間(H30年度～R2年度)における正社員の年間平均離職率が業種平均未満であること
※離職率＝年間の正社員離職者数÷4月1日時点の正社員数×100
※離職者とは、正社員のうち、対象期間中に事業所を退職したり、解雇された者をいい、他企業への出向者を含み、同一企業内の他の事業所への転出者は除く。
※離職率は、少数第2位を四捨五入
※業種別の平均値は、参考「業種平均一覧表①」のとおり。</t>
    <rPh sb="25" eb="27">
      <t>ネンカン</t>
    </rPh>
    <rPh sb="27" eb="29">
      <t>ヘイキン</t>
    </rPh>
    <phoneticPr fontId="1"/>
  </si>
  <si>
    <t>年間の
正社員
離職者数</t>
    <rPh sb="0" eb="2">
      <t>ネンカン</t>
    </rPh>
    <rPh sb="4" eb="7">
      <t>セイシャイン</t>
    </rPh>
    <rPh sb="8" eb="12">
      <t>リショクシャスウ</t>
    </rPh>
    <phoneticPr fontId="1"/>
  </si>
  <si>
    <t>今後（3年以内）の正社員採用予定者の有無</t>
    <rPh sb="16" eb="17">
      <t>シャ</t>
    </rPh>
    <phoneticPr fontId="1"/>
  </si>
  <si>
    <t>男性</t>
    <rPh sb="0" eb="2">
      <t>ダンセイ</t>
    </rPh>
    <phoneticPr fontId="1"/>
  </si>
  <si>
    <t>女性</t>
    <rPh sb="0" eb="2">
      <t>ジョセイ</t>
    </rPh>
    <phoneticPr fontId="1"/>
  </si>
  <si>
    <r>
      <t xml:space="preserve">直近3年間(H30.6.1～R3.5.31)における育児・介護に係る休暇、短時間勤務制度の利用の有無
</t>
    </r>
    <r>
      <rPr>
        <sz val="8"/>
        <rFont val="ＭＳ Ｐ明朝"/>
        <family val="1"/>
        <charset val="128"/>
      </rPr>
      <t>※該当するものに「○」を付けること。
※利用者数には3年間の合計人数及び男女別に記載</t>
    </r>
    <rPh sb="52" eb="54">
      <t>ガイトウ</t>
    </rPh>
    <rPh sb="63" eb="64">
      <t>ツ</t>
    </rPh>
    <rPh sb="71" eb="74">
      <t>リヨウシャ</t>
    </rPh>
    <rPh sb="74" eb="75">
      <t>スウ</t>
    </rPh>
    <rPh sb="78" eb="80">
      <t>ネンカン</t>
    </rPh>
    <rPh sb="81" eb="83">
      <t>ゴウケイ</t>
    </rPh>
    <rPh sb="83" eb="85">
      <t>ニンズウ</t>
    </rPh>
    <rPh sb="85" eb="86">
      <t>オヨ</t>
    </rPh>
    <rPh sb="87" eb="90">
      <t>ダンジョベツ</t>
    </rPh>
    <rPh sb="91" eb="93">
      <t>キサイ</t>
    </rPh>
    <phoneticPr fontId="1"/>
  </si>
  <si>
    <r>
      <t xml:space="preserve">ライフステージに応じた就労（テレワーク（在宅勤務等）、短時間勤務、託児制度等の多様な働き方）を支援する制度の有無又は直近3年間(H30.6.1～R3.5.31)の男性の育児休業取得の実績の有無
</t>
    </r>
    <r>
      <rPr>
        <sz val="8"/>
        <rFont val="ＭＳ Ｐ明朝"/>
        <family val="1"/>
        <charset val="128"/>
      </rPr>
      <t>※「多様な働き方を支援する制度」の中には、育児・介護休業法に定める範囲内の休暇、短時間勤務制度は含まない。
※該当するものに「○」を付けること。</t>
    </r>
    <rPh sb="56" eb="57">
      <t>マタ</t>
    </rPh>
    <rPh sb="94" eb="96">
      <t>ウム</t>
    </rPh>
    <rPh sb="99" eb="101">
      <t>タヨウ</t>
    </rPh>
    <rPh sb="102" eb="103">
      <t>ハタラ</t>
    </rPh>
    <rPh sb="104" eb="105">
      <t>カタ</t>
    </rPh>
    <rPh sb="106" eb="108">
      <t>シエン</t>
    </rPh>
    <rPh sb="110" eb="112">
      <t>セイド</t>
    </rPh>
    <rPh sb="114" eb="115">
      <t>ナカ</t>
    </rPh>
    <rPh sb="118" eb="120">
      <t>イクジ</t>
    </rPh>
    <rPh sb="121" eb="123">
      <t>カイゴ</t>
    </rPh>
    <rPh sb="123" eb="126">
      <t>キュウギョウホウ</t>
    </rPh>
    <rPh sb="127" eb="128">
      <t>サダ</t>
    </rPh>
    <rPh sb="130" eb="133">
      <t>ハンイナイ</t>
    </rPh>
    <rPh sb="134" eb="136">
      <t>キュウカ</t>
    </rPh>
    <rPh sb="137" eb="140">
      <t>タンジカン</t>
    </rPh>
    <rPh sb="140" eb="142">
      <t>キンム</t>
    </rPh>
    <rPh sb="142" eb="144">
      <t>セイド</t>
    </rPh>
    <rPh sb="145" eb="146">
      <t>フク</t>
    </rPh>
    <phoneticPr fontId="1"/>
  </si>
  <si>
    <r>
      <rPr>
        <sz val="10"/>
        <rFont val="BIZ UDゴシック"/>
        <family val="3"/>
        <charset val="128"/>
      </rPr>
      <t>（取組例）希望に応じたスキルアップ研修の受講機会の付与、若年社員の意見を経営計画に反映、福利厚生の
　　　　　充実、今後の職員採用計画　等</t>
    </r>
    <r>
      <rPr>
        <sz val="10"/>
        <rFont val="ＭＳ Ｐ明朝"/>
        <family val="1"/>
        <charset val="128"/>
      </rPr>
      <t xml:space="preserve">
</t>
    </r>
    <r>
      <rPr>
        <i/>
        <sz val="10"/>
        <rFont val="ＭＳ Ｐ明朝"/>
        <family val="1"/>
        <charset val="128"/>
      </rPr>
      <t>（記載例）　　本人が自ら取得したいと考える技能・資格試験に対して、受験費用等を助成している。
　　　　　　　前々年度利用者　○名、○○円／１人、TOEFL等
　　　　　　　前年度利用者　○名、○○円／１人、社会保険労務士、簿記検定等</t>
    </r>
    <phoneticPr fontId="1"/>
  </si>
  <si>
    <r>
      <rPr>
        <sz val="10"/>
        <rFont val="BIZ UDゴシック"/>
        <family val="3"/>
        <charset val="128"/>
      </rPr>
      <t>（取組例）女性労働者のキャリアアップの支援（ＫＵＭＡＤＯＮＮＡへの参加を推奨等）、女性管理職の
　　　　　積極的な登用、高齢者が持つノウハウを活かした活躍促進、障がい者の積極的な採用、外国人
　　　　　労働者受入れ後の人材育成の実施　等</t>
    </r>
    <r>
      <rPr>
        <sz val="10"/>
        <rFont val="ＭＳ Ｐ明朝"/>
        <family val="1"/>
        <charset val="128"/>
      </rPr>
      <t xml:space="preserve">
</t>
    </r>
    <r>
      <rPr>
        <i/>
        <sz val="10"/>
        <rFont val="ＭＳ Ｐ明朝"/>
        <family val="1"/>
        <charset val="128"/>
      </rPr>
      <t>（記載例）　　女性社員から希望者を募り、キャリアアップのための各種セミナーへの参加を後押し。
　　　　　　　前年度参加実績　女性社員キャリアアップ塾○名、女性リーダースキルアップ塾○名</t>
    </r>
    <phoneticPr fontId="1"/>
  </si>
  <si>
    <r>
      <rPr>
        <sz val="10"/>
        <rFont val="BIZ UDゴシック"/>
        <family val="3"/>
        <charset val="128"/>
      </rPr>
      <t>（取組例）地元住民を優先的に採用、地元企業との優先取引の促進、社会貢献活動（ボランティア、環境保全
　　　　　活動、祭り・イベントへの協賛等）、長年に渡る操業　等</t>
    </r>
    <r>
      <rPr>
        <sz val="10"/>
        <rFont val="ＭＳ Ｐ明朝"/>
        <family val="1"/>
        <charset val="128"/>
      </rPr>
      <t xml:space="preserve">
</t>
    </r>
    <r>
      <rPr>
        <i/>
        <sz val="10"/>
        <rFont val="ＭＳ Ｐ明朝"/>
        <family val="1"/>
        <charset val="128"/>
      </rPr>
      <t>（記載例）　　新規学卒者の採用について、すべて地元○○市から採用している。さらに直近５年間
　　　　　　　については、毎年１名以上採用実績があり、若者の地元就職に大きく貢献している。</t>
    </r>
    <phoneticPr fontId="1"/>
  </si>
  <si>
    <t>直近２期分の決算書</t>
    <rPh sb="0" eb="2">
      <t>チョッキン</t>
    </rPh>
    <rPh sb="3" eb="4">
      <t>キ</t>
    </rPh>
    <rPh sb="4" eb="5">
      <t>ブン</t>
    </rPh>
    <rPh sb="6" eb="9">
      <t>ケッサンショ</t>
    </rPh>
    <phoneticPr fontId="1"/>
  </si>
  <si>
    <r>
      <rPr>
        <sz val="10"/>
        <rFont val="BIZ UDゴシック"/>
        <family val="3"/>
        <charset val="128"/>
      </rPr>
      <t>（取組例）職務や役割に応じた研修体系の整備と実施、女性が活躍できる社内制度を設けている、地域の
　　　　　防災活動への参画　等</t>
    </r>
    <r>
      <rPr>
        <i/>
        <sz val="10"/>
        <rFont val="ＭＳ Ｐ明朝"/>
        <family val="1"/>
        <charset val="128"/>
      </rPr>
      <t xml:space="preserve">
（記載例）　大規模自然災害発生に伴う事業中断を想定し、BCP（事業継続計画）を作成している。
　　　　　　 地域資源の積極的利用（地産地消、地産外商）を行っている。</t>
    </r>
    <rPh sb="25" eb="27">
      <t>ジョセイ</t>
    </rPh>
    <rPh sb="65" eb="67">
      <t>キサイ</t>
    </rPh>
    <rPh sb="67" eb="68">
      <t>レイ</t>
    </rPh>
    <rPh sb="70" eb="77">
      <t>ダイキボシゼンサイガイ</t>
    </rPh>
    <rPh sb="77" eb="79">
      <t>ハッセイ</t>
    </rPh>
    <rPh sb="80" eb="81">
      <t>トモナ</t>
    </rPh>
    <rPh sb="82" eb="84">
      <t>ジギョウ</t>
    </rPh>
    <rPh sb="84" eb="86">
      <t>チュウダン</t>
    </rPh>
    <rPh sb="87" eb="89">
      <t>ソウテイ</t>
    </rPh>
    <rPh sb="95" eb="97">
      <t>ジギョウ</t>
    </rPh>
    <rPh sb="97" eb="99">
      <t>ケイゾク</t>
    </rPh>
    <rPh sb="99" eb="101">
      <t>ケイカク</t>
    </rPh>
    <rPh sb="103" eb="105">
      <t>サクセイ</t>
    </rPh>
    <rPh sb="118" eb="120">
      <t>チイキ</t>
    </rPh>
    <rPh sb="120" eb="122">
      <t>シゲン</t>
    </rPh>
    <rPh sb="123" eb="126">
      <t>セッキョクテキ</t>
    </rPh>
    <rPh sb="126" eb="128">
      <t>リヨウ</t>
    </rPh>
    <rPh sb="129" eb="133">
      <t>チサンチショウ</t>
    </rPh>
    <rPh sb="134" eb="138">
      <t>チサンガイショウ</t>
    </rPh>
    <rPh sb="140" eb="141">
      <t>オコナ</t>
    </rPh>
    <phoneticPr fontId="1"/>
  </si>
  <si>
    <r>
      <t xml:space="preserve">過去3年（H30.6.1～R3.5.31）の間に法人等の都合による解雇を行っていない。
</t>
    </r>
    <r>
      <rPr>
        <sz val="8"/>
        <rFont val="ＭＳ Ｐ明朝"/>
        <family val="1"/>
        <charset val="128"/>
      </rPr>
      <t>※該当するものに「○」を付けること。</t>
    </r>
    <phoneticPr fontId="1"/>
  </si>
  <si>
    <r>
      <t xml:space="preserve">過去3年（H30.6.1～R3.5.31）の間に労働行政に係る司法処分を受けておらず、現在、違法な時間外労働や賃金不払（残業代含む）を行っていない。
</t>
    </r>
    <r>
      <rPr>
        <sz val="8"/>
        <rFont val="ＭＳ Ｐ明朝"/>
        <family val="1"/>
        <charset val="128"/>
      </rPr>
      <t>※該当するものに「○」を付けること。</t>
    </r>
    <rPh sb="0" eb="2">
      <t>カコ</t>
    </rPh>
    <rPh sb="3" eb="4">
      <t>ネン</t>
    </rPh>
    <rPh sb="22" eb="23">
      <t>アイダ</t>
    </rPh>
    <rPh sb="24" eb="26">
      <t>ロウドウ</t>
    </rPh>
    <rPh sb="26" eb="28">
      <t>ギョウセイ</t>
    </rPh>
    <rPh sb="29" eb="30">
      <t>カカ</t>
    </rPh>
    <rPh sb="31" eb="33">
      <t>シホウ</t>
    </rPh>
    <rPh sb="33" eb="35">
      <t>ショブン</t>
    </rPh>
    <rPh sb="36" eb="37">
      <t>ウ</t>
    </rPh>
    <rPh sb="43" eb="45">
      <t>ゲンザイ</t>
    </rPh>
    <rPh sb="46" eb="48">
      <t>イホウ</t>
    </rPh>
    <rPh sb="49" eb="52">
      <t>ジカンガイ</t>
    </rPh>
    <rPh sb="52" eb="54">
      <t>ロウドウ</t>
    </rPh>
    <rPh sb="55" eb="57">
      <t>チンギン</t>
    </rPh>
    <rPh sb="57" eb="59">
      <t>フバラ</t>
    </rPh>
    <rPh sb="60" eb="63">
      <t>ザンギョウダイ</t>
    </rPh>
    <rPh sb="63" eb="64">
      <t>フク</t>
    </rPh>
    <rPh sb="67" eb="68">
      <t>オコナ</t>
    </rPh>
    <phoneticPr fontId="1"/>
  </si>
  <si>
    <r>
      <t>労働保険、社会保険及び県税等租税公課の滞納がない。</t>
    </r>
    <r>
      <rPr>
        <sz val="8"/>
        <rFont val="ＭＳ Ｐ明朝"/>
        <family val="1"/>
        <charset val="128"/>
      </rPr>
      <t>※該当するものに「○」を付けること。</t>
    </r>
    <rPh sb="0" eb="2">
      <t>ロウドウ</t>
    </rPh>
    <rPh sb="2" eb="4">
      <t>ホケン</t>
    </rPh>
    <rPh sb="5" eb="7">
      <t>シャカイ</t>
    </rPh>
    <rPh sb="7" eb="9">
      <t>ホケン</t>
    </rPh>
    <rPh sb="9" eb="10">
      <t>オヨ</t>
    </rPh>
    <rPh sb="11" eb="13">
      <t>ケンゼイ</t>
    </rPh>
    <rPh sb="13" eb="14">
      <t>トウ</t>
    </rPh>
    <rPh sb="14" eb="16">
      <t>ソゼイ</t>
    </rPh>
    <rPh sb="16" eb="18">
      <t>コウカ</t>
    </rPh>
    <rPh sb="19" eb="21">
      <t>タイノウ</t>
    </rPh>
    <phoneticPr fontId="1"/>
  </si>
  <si>
    <r>
      <t xml:space="preserve">その他、公序良俗に反する行為及び過去に重大なコンプライアンス違反を行っていない、またはそれらに関連して係争中ではない。ただし、処分が終了し、社会的信頼を得られた企業は除く。
</t>
    </r>
    <r>
      <rPr>
        <sz val="8"/>
        <rFont val="ＭＳ Ｐ明朝"/>
        <family val="1"/>
        <charset val="128"/>
      </rPr>
      <t>※該当するものに「○」を付けること。</t>
    </r>
    <rPh sb="2" eb="3">
      <t>タ</t>
    </rPh>
    <rPh sb="4" eb="8">
      <t>コウジョリョウゾク</t>
    </rPh>
    <rPh sb="9" eb="10">
      <t>ハン</t>
    </rPh>
    <rPh sb="12" eb="14">
      <t>コウイ</t>
    </rPh>
    <rPh sb="14" eb="15">
      <t>オヨ</t>
    </rPh>
    <rPh sb="16" eb="18">
      <t>カコ</t>
    </rPh>
    <rPh sb="19" eb="21">
      <t>ジュウダイ</t>
    </rPh>
    <rPh sb="30" eb="32">
      <t>イハン</t>
    </rPh>
    <rPh sb="33" eb="34">
      <t>オコナ</t>
    </rPh>
    <rPh sb="47" eb="49">
      <t>カンレン</t>
    </rPh>
    <rPh sb="51" eb="54">
      <t>ケイソウチュウ</t>
    </rPh>
    <rPh sb="63" eb="65">
      <t>ショブン</t>
    </rPh>
    <rPh sb="66" eb="68">
      <t>シュウリョウ</t>
    </rPh>
    <rPh sb="70" eb="73">
      <t>シャカイテキ</t>
    </rPh>
    <rPh sb="73" eb="75">
      <t>シンライ</t>
    </rPh>
    <rPh sb="76" eb="77">
      <t>エ</t>
    </rPh>
    <rPh sb="80" eb="82">
      <t>キギョウ</t>
    </rPh>
    <rPh sb="83" eb="84">
      <t>ノゾ</t>
    </rPh>
    <phoneticPr fontId="1"/>
  </si>
  <si>
    <r>
      <t xml:space="preserve">労働者の過半数を代表する者から応募及び応募書に記載の内容に対する同意を得ていること（労働者の過半数で組織する労働組合がある場合は、労働組合の代表者からの同意でもよい）。
</t>
    </r>
    <r>
      <rPr>
        <sz val="8"/>
        <rFont val="ＭＳ Ｐ明朝"/>
        <family val="1"/>
        <charset val="128"/>
      </rPr>
      <t>※該当するものに「○」を付けること。</t>
    </r>
    <rPh sb="0" eb="3">
      <t>ロウドウシャ</t>
    </rPh>
    <rPh sb="4" eb="7">
      <t>カハンスウ</t>
    </rPh>
    <rPh sb="8" eb="10">
      <t>ダイヒョウ</t>
    </rPh>
    <rPh sb="12" eb="13">
      <t>モノ</t>
    </rPh>
    <rPh sb="15" eb="17">
      <t>オウボ</t>
    </rPh>
    <rPh sb="17" eb="18">
      <t>オヨ</t>
    </rPh>
    <rPh sb="19" eb="22">
      <t>オウボショ</t>
    </rPh>
    <rPh sb="23" eb="25">
      <t>キサイ</t>
    </rPh>
    <rPh sb="26" eb="28">
      <t>ナイヨウ</t>
    </rPh>
    <rPh sb="29" eb="30">
      <t>タイ</t>
    </rPh>
    <rPh sb="32" eb="34">
      <t>ドウイ</t>
    </rPh>
    <rPh sb="35" eb="36">
      <t>エ</t>
    </rPh>
    <rPh sb="42" eb="45">
      <t>ロウドウシャ</t>
    </rPh>
    <rPh sb="46" eb="49">
      <t>カハンスウ</t>
    </rPh>
    <rPh sb="50" eb="52">
      <t>ソシキ</t>
    </rPh>
    <rPh sb="54" eb="56">
      <t>ロウドウ</t>
    </rPh>
    <rPh sb="56" eb="58">
      <t>クミアイ</t>
    </rPh>
    <rPh sb="61" eb="63">
      <t>バアイ</t>
    </rPh>
    <rPh sb="65" eb="67">
      <t>ロウドウ</t>
    </rPh>
    <rPh sb="67" eb="69">
      <t>クミアイ</t>
    </rPh>
    <rPh sb="70" eb="73">
      <t>ダイヒョウシャ</t>
    </rPh>
    <rPh sb="76" eb="78">
      <t>ドウイ</t>
    </rPh>
    <phoneticPr fontId="1"/>
  </si>
  <si>
    <t>※直近２年間（R1.6.1～R3.5.31）分</t>
    <rPh sb="1" eb="3">
      <t>チョッキン</t>
    </rPh>
    <rPh sb="4" eb="6">
      <t>ネンカン</t>
    </rPh>
    <rPh sb="22" eb="23">
      <t>ブン</t>
    </rPh>
    <phoneticPr fontId="1"/>
  </si>
  <si>
    <t>※熊本県税に未納がないことの証明</t>
    <phoneticPr fontId="1"/>
  </si>
  <si>
    <t>運輸業，郵便業</t>
    <rPh sb="0" eb="2">
      <t>ウンユ</t>
    </rPh>
    <rPh sb="2" eb="3">
      <t>ギョウ</t>
    </rPh>
    <rPh sb="4" eb="6">
      <t>ユウビン</t>
    </rPh>
    <rPh sb="6" eb="7">
      <t>ギョウ</t>
    </rPh>
    <phoneticPr fontId="1"/>
  </si>
  <si>
    <t>複合サービス事業</t>
    <rPh sb="0" eb="2">
      <t>フクゴウ</t>
    </rPh>
    <rPh sb="6" eb="7">
      <t>コト</t>
    </rPh>
    <rPh sb="7" eb="8">
      <t>ギョウ</t>
    </rPh>
    <phoneticPr fontId="1"/>
  </si>
  <si>
    <t>⑥　業種別平均所定外労働時間（全国）</t>
    <rPh sb="2" eb="4">
      <t>ギョウシュ</t>
    </rPh>
    <rPh sb="4" eb="5">
      <t>ベツ</t>
    </rPh>
    <rPh sb="5" eb="7">
      <t>ヘイキン</t>
    </rPh>
    <rPh sb="7" eb="9">
      <t>ショテイ</t>
    </rPh>
    <rPh sb="9" eb="10">
      <t>ガイ</t>
    </rPh>
    <rPh sb="10" eb="12">
      <t>ロウドウ</t>
    </rPh>
    <rPh sb="12" eb="14">
      <t>ジカン</t>
    </rPh>
    <rPh sb="15" eb="17">
      <t>ゼンコク</t>
    </rPh>
    <phoneticPr fontId="1"/>
  </si>
  <si>
    <t>　※R２年度　厚生労働省　賃金構造基本統計調査より</t>
    <rPh sb="4" eb="6">
      <t>ネンド</t>
    </rPh>
    <rPh sb="5" eb="6">
      <t>ガンネン</t>
    </rPh>
    <rPh sb="7" eb="9">
      <t>コウセイ</t>
    </rPh>
    <rPh sb="9" eb="12">
      <t>ロウドウショウ</t>
    </rPh>
    <rPh sb="13" eb="15">
      <t>チンギン</t>
    </rPh>
    <rPh sb="15" eb="17">
      <t>コウゾウ</t>
    </rPh>
    <rPh sb="17" eb="19">
      <t>キホン</t>
    </rPh>
    <rPh sb="19" eb="21">
      <t>トウケイ</t>
    </rPh>
    <rPh sb="21" eb="23">
      <t>チョウサ</t>
    </rPh>
    <phoneticPr fontId="1"/>
  </si>
  <si>
    <r>
      <rPr>
        <sz val="10"/>
        <rFont val="BIZ UDゴシック"/>
        <family val="3"/>
        <charset val="128"/>
      </rPr>
      <t>（取組例）時間外労働の削減、有給休暇の取得促進、多様な勤務形態（短時間勤務、フレックスタイム制、
　　　　　在宅勤務、事業所内保育所の設置等）の導入、病気の治療又は不妊治療と仕事の両立支援の実施　等</t>
    </r>
    <r>
      <rPr>
        <sz val="10"/>
        <rFont val="ＭＳ Ｐ明朝"/>
        <family val="1"/>
        <charset val="128"/>
      </rPr>
      <t xml:space="preserve">
</t>
    </r>
    <r>
      <rPr>
        <i/>
        <sz val="10"/>
        <rFont val="ＭＳ Ｐ明朝"/>
        <family val="1"/>
        <charset val="128"/>
      </rPr>
      <t>（記載例）　・時間外労働の削減のため、○○○という取組みを実施し、全従業員の時間外労働時間数
　　　　　　　が○％減少した。　前々年度○時間　→　前年度○時間
　　　　　　・有給休暇の取得促進のため、１時間単位で取得可能な年休制度を導入し、年休取得率が
　　　　　　　○％増加した。　前々年度○％　→　前年度○％</t>
    </r>
    <rPh sb="80" eb="81">
      <t>マタ</t>
    </rPh>
    <rPh sb="82" eb="86">
      <t>フニンチリョウ</t>
    </rPh>
    <phoneticPr fontId="1"/>
  </si>
  <si>
    <t>　「ブライト企業認定事務実施要綱」第２条の規定に基づき、熊本県ブライト企業の認定について、下記の書類を添えて応募します。
　なお、本書の記載内容については、事実と相違ないことを誓約します。</t>
    <rPh sb="6" eb="8">
      <t>キギョウ</t>
    </rPh>
    <rPh sb="8" eb="10">
      <t>ニンテイ</t>
    </rPh>
    <rPh sb="10" eb="12">
      <t>ジム</t>
    </rPh>
    <rPh sb="12" eb="14">
      <t>ジッシ</t>
    </rPh>
    <rPh sb="14" eb="16">
      <t>ヨウコウ</t>
    </rPh>
    <rPh sb="17" eb="18">
      <t>ダイ</t>
    </rPh>
    <rPh sb="19" eb="20">
      <t>ジョウ</t>
    </rPh>
    <rPh sb="21" eb="23">
      <t>キテイ</t>
    </rPh>
    <rPh sb="24" eb="25">
      <t>モト</t>
    </rPh>
    <rPh sb="28" eb="31">
      <t>クマモトケン</t>
    </rPh>
    <rPh sb="35" eb="37">
      <t>キギョウ</t>
    </rPh>
    <rPh sb="38" eb="40">
      <t>ニンテイ</t>
    </rPh>
    <rPh sb="45" eb="47">
      <t>カキ</t>
    </rPh>
    <rPh sb="48" eb="50">
      <t>ショルイ</t>
    </rPh>
    <rPh sb="51" eb="52">
      <t>ソ</t>
    </rPh>
    <rPh sb="54" eb="56">
      <t>オウボ</t>
    </rPh>
    <phoneticPr fontId="1"/>
  </si>
  <si>
    <t>各年度
4/1時点の正社員数</t>
    <rPh sb="2" eb="3">
      <t>ド</t>
    </rPh>
    <phoneticPr fontId="1"/>
  </si>
  <si>
    <r>
      <t xml:space="preserve">今後（3年以内）に１人以上の正社員の採用予定があること（審査項目⑬）
</t>
    </r>
    <r>
      <rPr>
        <sz val="8"/>
        <rFont val="ＭＳ Ｐ明朝"/>
        <family val="1"/>
        <charset val="128"/>
      </rPr>
      <t>※該当するものに「○」を付けること。</t>
    </r>
    <rPh sb="0" eb="2">
      <t>コンゴ</t>
    </rPh>
    <rPh sb="4" eb="5">
      <t>ネン</t>
    </rPh>
    <rPh sb="5" eb="7">
      <t>イナイ</t>
    </rPh>
    <rPh sb="10" eb="11">
      <t>ヒト</t>
    </rPh>
    <rPh sb="11" eb="13">
      <t>イジョウ</t>
    </rPh>
    <rPh sb="14" eb="17">
      <t>セイシャイン</t>
    </rPh>
    <rPh sb="18" eb="22">
      <t>サイヨウヨテイ</t>
    </rPh>
    <rPh sb="28" eb="32">
      <t>シンサコウモク</t>
    </rPh>
    <phoneticPr fontId="1"/>
  </si>
  <si>
    <t>受入れを行った学校・
施設の名称（直近の1件）</t>
    <rPh sb="0" eb="2">
      <t>ウケイ</t>
    </rPh>
    <rPh sb="4" eb="5">
      <t>オコナ</t>
    </rPh>
    <rPh sb="7" eb="9">
      <t>ガッコウ</t>
    </rPh>
    <rPh sb="11" eb="13">
      <t>シセツ</t>
    </rPh>
    <rPh sb="14" eb="16">
      <t>メイショウ</t>
    </rPh>
    <rPh sb="17" eb="19">
      <t>チョッキン</t>
    </rPh>
    <rPh sb="21" eb="22">
      <t>ケン</t>
    </rPh>
    <phoneticPr fontId="1"/>
  </si>
  <si>
    <t>（★）次のいずれかに該当する場合は、直近２期分に加え、３期前の営業利益及び売上高を記載すること。また、直近２期分の決算書と併せて３期前の決算書（合計３期分）を添付すること。併せて、今後の経営の見通し・改善に向けた今後の取組み等を右欄に具体的に記載すること。
・平成２８年熊本地震又は令和２年７月豪雨が直接の影響となって生じた営業利益の赤字、売上の減少がある場合
・令和２年１月以降の決算において、新型コロナウイルス感染症が直接の原因となって生じた営業利益の赤字、売上の減少がある場合</t>
    <rPh sb="114" eb="116">
      <t>ミギラン</t>
    </rPh>
    <rPh sb="139" eb="140">
      <t>マタ</t>
    </rPh>
    <rPh sb="141" eb="143">
      <t>レイワ</t>
    </rPh>
    <phoneticPr fontId="1"/>
  </si>
  <si>
    <t>今後の経営の見通し・
改善に向けた今後の取組み等</t>
    <rPh sb="0" eb="2">
      <t>コンゴ</t>
    </rPh>
    <rPh sb="3" eb="5">
      <t>ケイエイ</t>
    </rPh>
    <rPh sb="6" eb="8">
      <t>ミトオ</t>
    </rPh>
    <rPh sb="11" eb="13">
      <t>カイゼン</t>
    </rPh>
    <rPh sb="14" eb="15">
      <t>ム</t>
    </rPh>
    <rPh sb="17" eb="19">
      <t>コンゴ</t>
    </rPh>
    <rPh sb="20" eb="22">
      <t>トリク</t>
    </rPh>
    <rPh sb="23" eb="24">
      <t>トウ</t>
    </rPh>
    <phoneticPr fontId="1"/>
  </si>
  <si>
    <t>今後の経営の見通し・
改善に向けた今後の取組み等</t>
    <phoneticPr fontId="1"/>
  </si>
  <si>
    <r>
      <t xml:space="preserve">直近3年間（H30.6.1～R3.5.31）において、学生、生徒等のインターンシップや職場体験の受入等の実績があること（審査項目⑮）
</t>
    </r>
    <r>
      <rPr>
        <sz val="8"/>
        <rFont val="ＭＳ Ｐ明朝"/>
        <family val="1"/>
        <charset val="128"/>
      </rPr>
      <t>※該当するものに「○」を付けること。</t>
    </r>
    <rPh sb="0" eb="2">
      <t>チョッキン</t>
    </rPh>
    <rPh sb="3" eb="5">
      <t>ネンカン</t>
    </rPh>
    <rPh sb="27" eb="29">
      <t>ガクセイ</t>
    </rPh>
    <rPh sb="30" eb="32">
      <t>セイト</t>
    </rPh>
    <rPh sb="32" eb="33">
      <t>トウ</t>
    </rPh>
    <rPh sb="43" eb="47">
      <t>ショクバタイケン</t>
    </rPh>
    <rPh sb="48" eb="50">
      <t>ウケイレ</t>
    </rPh>
    <rPh sb="50" eb="51">
      <t>トウ</t>
    </rPh>
    <rPh sb="52" eb="54">
      <t>ジッセキ</t>
    </rPh>
    <rPh sb="60" eb="64">
      <t>シンサコウモク</t>
    </rPh>
    <phoneticPr fontId="1"/>
  </si>
  <si>
    <r>
      <t>事業継続計画（BCP）の策定の有無又は経済産業大臣からの事業継続力強化認定の有無
※</t>
    </r>
    <r>
      <rPr>
        <sz val="8"/>
        <rFont val="ＭＳ Ｐ明朝"/>
        <family val="1"/>
        <charset val="128"/>
      </rPr>
      <t>該当するものに「○」を付けること。</t>
    </r>
    <rPh sb="0" eb="2">
      <t>ジギョウ</t>
    </rPh>
    <rPh sb="2" eb="4">
      <t>ケイゾク</t>
    </rPh>
    <rPh sb="4" eb="6">
      <t>ケイカク</t>
    </rPh>
    <rPh sb="12" eb="14">
      <t>サクテイ</t>
    </rPh>
    <rPh sb="15" eb="17">
      <t>ウム</t>
    </rPh>
    <rPh sb="17" eb="18">
      <t>マタ</t>
    </rPh>
    <rPh sb="19" eb="21">
      <t>ケイザイ</t>
    </rPh>
    <rPh sb="21" eb="23">
      <t>サンギョウ</t>
    </rPh>
    <rPh sb="23" eb="25">
      <t>ダイジン</t>
    </rPh>
    <rPh sb="28" eb="30">
      <t>ジギョウ</t>
    </rPh>
    <rPh sb="30" eb="33">
      <t>ケイゾクリョク</t>
    </rPh>
    <rPh sb="33" eb="35">
      <t>キョウカ</t>
    </rPh>
    <rPh sb="35" eb="37">
      <t>ニンテイ</t>
    </rPh>
    <rPh sb="38" eb="40">
      <t>ウム</t>
    </rPh>
    <phoneticPr fontId="1"/>
  </si>
  <si>
    <r>
      <t xml:space="preserve">以下のハラスメントに関する防止措置義務を講じている。
①セクシュアルハラスメント
②パワーハラスメント
③妊娠・出産・育児休業等に関するハラスメント
</t>
    </r>
    <r>
      <rPr>
        <sz val="8"/>
        <rFont val="ＭＳ Ｐ明朝"/>
        <family val="1"/>
        <charset val="128"/>
      </rPr>
      <t>※該当するものに「○」を付けること。</t>
    </r>
    <rPh sb="0" eb="2">
      <t>イカ</t>
    </rPh>
    <rPh sb="10" eb="11">
      <t>カン</t>
    </rPh>
    <rPh sb="13" eb="15">
      <t>ボウシ</t>
    </rPh>
    <rPh sb="15" eb="19">
      <t>ソチギム</t>
    </rPh>
    <rPh sb="20" eb="21">
      <t>コウ</t>
    </rPh>
    <phoneticPr fontId="1"/>
  </si>
  <si>
    <r>
      <t xml:space="preserve">SDGs（持続可能な開発目標）達成につながる企業活動等に取り組んでいる。
</t>
    </r>
    <r>
      <rPr>
        <sz val="8"/>
        <rFont val="ＭＳ Ｐ明朝"/>
        <family val="1"/>
        <charset val="128"/>
      </rPr>
      <t>※取組例は、「4.企業のPRポイント（7）」に記載すること。
※該当するものに「○」を付けること。</t>
    </r>
    <rPh sb="5" eb="7">
      <t>ジゾク</t>
    </rPh>
    <rPh sb="7" eb="9">
      <t>カノウ</t>
    </rPh>
    <rPh sb="10" eb="12">
      <t>カイハツ</t>
    </rPh>
    <rPh sb="12" eb="14">
      <t>モクヒョウ</t>
    </rPh>
    <rPh sb="15" eb="17">
      <t>タッセイ</t>
    </rPh>
    <rPh sb="22" eb="24">
      <t>キギョウ</t>
    </rPh>
    <rPh sb="24" eb="26">
      <t>カツドウ</t>
    </rPh>
    <rPh sb="26" eb="27">
      <t>トウ</t>
    </rPh>
    <rPh sb="28" eb="29">
      <t>ト</t>
    </rPh>
    <rPh sb="30" eb="31">
      <t>ク</t>
    </rPh>
    <rPh sb="38" eb="41">
      <t>トリクミレイ</t>
    </rPh>
    <rPh sb="46" eb="48">
      <t>キギョウ</t>
    </rPh>
    <rPh sb="60" eb="62">
      <t>キサイ</t>
    </rPh>
    <phoneticPr fontId="1"/>
  </si>
  <si>
    <r>
      <t xml:space="preserve">制度内容
</t>
    </r>
    <r>
      <rPr>
        <sz val="9"/>
        <rFont val="ＭＳ Ｐ明朝"/>
        <family val="1"/>
        <charset val="128"/>
      </rPr>
      <t>（多様な働き方を
支援する制度）</t>
    </r>
    <rPh sb="0" eb="4">
      <t>セイドナイヨウ</t>
    </rPh>
    <rPh sb="6" eb="8">
      <t>タヨウ</t>
    </rPh>
    <rPh sb="9" eb="10">
      <t>ハタラ</t>
    </rPh>
    <rPh sb="11" eb="12">
      <t>カタ</t>
    </rPh>
    <rPh sb="14" eb="16">
      <t>シエン</t>
    </rPh>
    <rPh sb="18" eb="20">
      <t>セイド</t>
    </rPh>
    <phoneticPr fontId="1"/>
  </si>
  <si>
    <r>
      <t xml:space="preserve">直近1年間（R2.6.1～R3.5.31）における社会貢献活動の実施の有無
</t>
    </r>
    <r>
      <rPr>
        <sz val="8"/>
        <rFont val="ＭＳ Ｐ明朝"/>
        <family val="1"/>
        <charset val="128"/>
      </rPr>
      <t>※社会貢献活動には、地域におけるボランティア活動や環境保全活動、熊本地震や令和2年7月豪雨等災害に対する地域支援、祭り・イベントへの協賛等を含む。
※該当するものに「○」を付けること。</t>
    </r>
    <rPh sb="0" eb="2">
      <t>チョッキン</t>
    </rPh>
    <rPh sb="3" eb="5">
      <t>ネンカン</t>
    </rPh>
    <rPh sb="25" eb="27">
      <t>シャカイ</t>
    </rPh>
    <rPh sb="27" eb="29">
      <t>コウケン</t>
    </rPh>
    <rPh sb="29" eb="31">
      <t>カツドウ</t>
    </rPh>
    <rPh sb="32" eb="34">
      <t>ジッシ</t>
    </rPh>
    <rPh sb="35" eb="37">
      <t>ウム</t>
    </rPh>
    <rPh sb="39" eb="41">
      <t>シャカイ</t>
    </rPh>
    <rPh sb="41" eb="43">
      <t>コウケン</t>
    </rPh>
    <rPh sb="43" eb="45">
      <t>カツドウ</t>
    </rPh>
    <rPh sb="48" eb="50">
      <t>チイキ</t>
    </rPh>
    <rPh sb="60" eb="62">
      <t>カツドウ</t>
    </rPh>
    <rPh sb="63" eb="65">
      <t>カンキョウ</t>
    </rPh>
    <rPh sb="65" eb="67">
      <t>ホゼン</t>
    </rPh>
    <rPh sb="67" eb="69">
      <t>カツドウ</t>
    </rPh>
    <rPh sb="70" eb="72">
      <t>クマモト</t>
    </rPh>
    <rPh sb="72" eb="74">
      <t>ジシン</t>
    </rPh>
    <rPh sb="75" eb="77">
      <t>レイワ</t>
    </rPh>
    <rPh sb="78" eb="79">
      <t>ネン</t>
    </rPh>
    <rPh sb="80" eb="81">
      <t>ガツ</t>
    </rPh>
    <rPh sb="81" eb="83">
      <t>ゴウウ</t>
    </rPh>
    <rPh sb="83" eb="84">
      <t>トウ</t>
    </rPh>
    <rPh sb="84" eb="86">
      <t>サイガイ</t>
    </rPh>
    <rPh sb="87" eb="88">
      <t>タイ</t>
    </rPh>
    <rPh sb="90" eb="92">
      <t>チイキ</t>
    </rPh>
    <rPh sb="92" eb="94">
      <t>シエン</t>
    </rPh>
    <rPh sb="95" eb="96">
      <t>マツ</t>
    </rPh>
    <rPh sb="104" eb="106">
      <t>キョウサン</t>
    </rPh>
    <rPh sb="106" eb="107">
      <t>トウ</t>
    </rPh>
    <rPh sb="108" eb="109">
      <t>フク</t>
    </rPh>
    <phoneticPr fontId="1"/>
  </si>
  <si>
    <r>
      <t>〔添付書類〕　</t>
    </r>
    <r>
      <rPr>
        <sz val="11"/>
        <rFont val="ＭＳ Ｐゴシック"/>
        <family val="3"/>
        <charset val="128"/>
        <scheme val="minor"/>
      </rPr>
      <t>※添付したものに✓を記載</t>
    </r>
    <rPh sb="8" eb="10">
      <t>テンプ</t>
    </rPh>
    <rPh sb="17" eb="19">
      <t>キサイ</t>
    </rPh>
    <phoneticPr fontId="1"/>
  </si>
  <si>
    <t>（ふりがな）</t>
    <phoneticPr fontId="1"/>
  </si>
  <si>
    <r>
      <rPr>
        <sz val="7"/>
        <rFont val="ＭＳ Ｐ明朝"/>
        <family val="1"/>
        <charset val="128"/>
      </rPr>
      <t>＜非適用事業所（常用労働者43.5人未満）の場合＞</t>
    </r>
    <r>
      <rPr>
        <sz val="10"/>
        <rFont val="ＭＳ Ｐ明朝"/>
        <family val="1"/>
        <charset val="128"/>
      </rPr>
      <t xml:space="preserve">
現在の障がい者雇用数</t>
    </r>
    <rPh sb="1" eb="2">
      <t>ヒ</t>
    </rPh>
    <rPh sb="18" eb="20">
      <t>ミマン</t>
    </rPh>
    <rPh sb="29" eb="30">
      <t>ショウ</t>
    </rPh>
    <rPh sb="32" eb="33">
      <t>シャ</t>
    </rPh>
    <rPh sb="33" eb="35">
      <t>コヨウ</t>
    </rPh>
    <rPh sb="35" eb="36">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</si>
</sst>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
    <numFmt numFmtId="177" formatCode="0.0&quot;年&quot;"/>
    <numFmt numFmtId="178" formatCode="#,###.0&quot;千円&quot;"/>
    <numFmt numFmtId="179" formatCode="#,###&quot;時&quot;&quot;間&quot;"/>
    <numFmt numFmtId="180" formatCode="#"/>
    <numFmt numFmtId="181" formatCode="0.0&quot;%&quot;"/>
  </numFmts>
  <fonts count="3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name val="BIZ UDゴシック"/>
      <family val="3"/>
      <charset val="128"/>
    </font>
    <font>
      <sz val="11"/>
      <name val="ＭＳ Ｐ明朝"/>
      <family val="1"/>
      <charset val="128"/>
    </font>
    <font>
      <sz val="10"/>
      <name val="ＭＳ Ｐ明朝"/>
      <family val="1"/>
      <charset val="128"/>
    </font>
    <font>
      <sz val="9"/>
      <name val="ＭＳ Ｐ明朝"/>
      <family val="1"/>
      <charset val="128"/>
    </font>
    <font>
      <sz val="8.5"/>
      <name val="ＭＳ Ｐ明朝"/>
      <family val="1"/>
      <charset val="128"/>
    </font>
    <font>
      <sz val="14"/>
      <name val="ＭＳ Ｐ明朝"/>
      <family val="1"/>
      <charset val="128"/>
    </font>
    <font>
      <u/>
      <sz val="11"/>
      <color rgb="FFFF0000"/>
      <name val="ＭＳ Ｐ明朝"/>
      <family val="1"/>
      <charset val="128"/>
    </font>
    <font>
      <sz val="8"/>
      <name val="ＭＳ Ｐ明朝"/>
      <family val="1"/>
      <charset val="128"/>
    </font>
    <font>
      <sz val="12"/>
      <name val="ＭＳ Ｐ明朝"/>
      <family val="1"/>
      <charset val="128"/>
    </font>
    <font>
      <sz val="11"/>
      <color rgb="FFFF0000"/>
      <name val="ＭＳ Ｐ明朝"/>
      <family val="1"/>
      <charset val="128"/>
    </font>
    <font>
      <sz val="10"/>
      <color theme="0" tint="-0.34998626667073579"/>
      <name val="ＭＳ Ｐ明朝"/>
      <family val="1"/>
      <charset val="128"/>
    </font>
    <font>
      <u/>
      <sz val="10"/>
      <name val="ＭＳ Ｐ明朝"/>
      <family val="1"/>
      <charset val="128"/>
    </font>
    <font>
      <i/>
      <sz val="10"/>
      <name val="ＭＳ Ｐ明朝"/>
      <family val="1"/>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0"/>
      <color rgb="FFFF0000"/>
      <name val="ＭＳ Ｐ明朝"/>
      <family val="1"/>
      <charset val="128"/>
    </font>
    <font>
      <sz val="24"/>
      <name val="ＭＳ Ｐゴシック"/>
      <family val="3"/>
      <charset val="128"/>
    </font>
    <font>
      <sz val="14"/>
      <color theme="1"/>
      <name val="ＭＳ Ｐ明朝"/>
      <family val="1"/>
      <charset val="128"/>
    </font>
    <font>
      <sz val="14"/>
      <name val="HG丸ｺﾞｼｯｸM-PRO"/>
      <family val="3"/>
      <charset val="128"/>
    </font>
    <font>
      <sz val="12"/>
      <name val="HG丸ｺﾞｼｯｸM-PRO"/>
      <family val="3"/>
      <charset val="128"/>
    </font>
    <font>
      <b/>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4"/>
      <name val="ＭＳ Ｐゴシック"/>
      <family val="3"/>
      <charset val="128"/>
    </font>
    <font>
      <sz val="11"/>
      <name val="HG丸ｺﾞｼｯｸM-PRO"/>
      <family val="3"/>
      <charset val="128"/>
    </font>
    <font>
      <sz val="9"/>
      <color rgb="FFFF0000"/>
      <name val="ＭＳ Ｐ明朝"/>
      <family val="1"/>
      <charset val="128"/>
    </font>
    <font>
      <b/>
      <u/>
      <sz val="11"/>
      <name val="ＭＳ Ｐ明朝"/>
      <family val="1"/>
      <charset val="128"/>
    </font>
    <font>
      <sz val="10"/>
      <name val="ＭＳ Ｐゴシック"/>
      <family val="3"/>
      <charset val="128"/>
      <scheme val="minor"/>
    </font>
    <font>
      <sz val="11"/>
      <name val="ＭＳ 明朝"/>
      <family val="1"/>
      <charset val="128"/>
    </font>
    <font>
      <sz val="10"/>
      <color theme="0" tint="-0.14999847407452621"/>
      <name val="ＭＳ Ｐ明朝"/>
      <family val="1"/>
      <charset val="128"/>
    </font>
    <font>
      <sz val="7"/>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indexed="64"/>
      </left>
      <right/>
      <top style="thin">
        <color indexed="64"/>
      </top>
      <bottom/>
      <diagonal/>
    </border>
    <border>
      <left style="hair">
        <color auto="1"/>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medium">
        <color indexed="64"/>
      </top>
      <bottom/>
      <diagonal style="thin">
        <color indexed="64"/>
      </diagonal>
    </border>
    <border diagonalDown="1">
      <left style="thin">
        <color indexed="64"/>
      </left>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39">
    <xf numFmtId="0" fontId="0" fillId="0" borderId="0" xfId="0">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lignment vertical="center"/>
    </xf>
    <xf numFmtId="0" fontId="4" fillId="0" borderId="6" xfId="0" applyFont="1" applyBorder="1" applyAlignment="1">
      <alignment horizontal="lef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left" vertical="center"/>
    </xf>
    <xf numFmtId="0" fontId="5" fillId="0" borderId="0" xfId="0" applyFont="1">
      <alignment vertical="center"/>
    </xf>
    <xf numFmtId="0" fontId="5" fillId="0" borderId="12" xfId="0" applyFont="1" applyBorder="1" applyAlignment="1">
      <alignment vertical="center" wrapTex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4" fillId="0" borderId="0" xfId="0" applyFont="1" applyBorder="1" applyAlignment="1">
      <alignment horizontal="right" vertical="center"/>
    </xf>
    <xf numFmtId="0" fontId="17" fillId="0" borderId="0" xfId="0" applyFo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lignment vertical="center"/>
    </xf>
    <xf numFmtId="177" fontId="19" fillId="0" borderId="1" xfId="1" applyNumberFormat="1" applyFont="1" applyBorder="1" applyAlignment="1">
      <alignment horizontal="center" vertical="center" wrapText="1"/>
    </xf>
    <xf numFmtId="0" fontId="17" fillId="0" borderId="1" xfId="0" applyFont="1" applyBorder="1" applyAlignment="1">
      <alignment vertical="center" shrinkToFit="1"/>
    </xf>
    <xf numFmtId="0" fontId="17" fillId="0" borderId="0" xfId="0" applyFont="1" applyAlignment="1">
      <alignment vertical="center" shrinkToFit="1"/>
    </xf>
    <xf numFmtId="177" fontId="17" fillId="0" borderId="1" xfId="1" applyNumberFormat="1" applyFont="1" applyBorder="1" applyAlignment="1">
      <alignment vertical="center" shrinkToFit="1"/>
    </xf>
    <xf numFmtId="179" fontId="17" fillId="0" borderId="1" xfId="1" applyNumberFormat="1" applyFont="1" applyBorder="1" applyAlignment="1">
      <alignment vertical="center" shrinkToFit="1"/>
    </xf>
    <xf numFmtId="0" fontId="17" fillId="0" borderId="1" xfId="0" applyFont="1" applyBorder="1" applyAlignment="1">
      <alignment vertical="center" wrapText="1" shrinkToFit="1"/>
    </xf>
    <xf numFmtId="0" fontId="17" fillId="0" borderId="1" xfId="0" applyFont="1" applyBorder="1" applyAlignment="1">
      <alignment horizontal="center" vertical="center" shrinkToFit="1"/>
    </xf>
    <xf numFmtId="0" fontId="17" fillId="0" borderId="0" xfId="0" applyFont="1" applyFill="1" applyBorder="1">
      <alignment vertical="center"/>
    </xf>
    <xf numFmtId="177" fontId="19" fillId="0" borderId="1" xfId="1" applyNumberFormat="1" applyFont="1" applyBorder="1" applyAlignment="1">
      <alignment horizontal="center" vertical="center" wrapText="1" shrinkToFit="1"/>
    </xf>
    <xf numFmtId="177" fontId="19" fillId="0" borderId="0" xfId="1" applyNumberFormat="1" applyFont="1" applyBorder="1" applyAlignment="1">
      <alignment horizontal="center" vertical="center" wrapText="1"/>
    </xf>
    <xf numFmtId="178" fontId="17" fillId="0" borderId="1" xfId="1" applyNumberFormat="1" applyFont="1" applyBorder="1" applyAlignment="1">
      <alignment vertical="center" shrinkToFit="1"/>
    </xf>
    <xf numFmtId="178" fontId="17" fillId="0" borderId="1" xfId="1" applyNumberFormat="1" applyFont="1" applyBorder="1" applyAlignment="1">
      <alignment horizontal="right" vertical="center" shrinkToFit="1"/>
    </xf>
    <xf numFmtId="0" fontId="17" fillId="0" borderId="0" xfId="0" applyFont="1" applyBorder="1">
      <alignment vertical="center"/>
    </xf>
    <xf numFmtId="179" fontId="17" fillId="0" borderId="0" xfId="1" applyNumberFormat="1" applyFont="1" applyBorder="1">
      <alignment vertical="center"/>
    </xf>
    <xf numFmtId="0" fontId="17" fillId="0" borderId="0" xfId="0" applyFont="1" applyBorder="1" applyAlignment="1">
      <alignment vertical="center" wrapText="1"/>
    </xf>
    <xf numFmtId="0" fontId="17"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vertical="center"/>
    </xf>
    <xf numFmtId="0" fontId="8" fillId="0" borderId="49" xfId="0" applyFont="1" applyFill="1" applyBorder="1" applyAlignment="1">
      <alignment vertical="center" wrapText="1"/>
    </xf>
    <xf numFmtId="0" fontId="8" fillId="0" borderId="50" xfId="0" applyFont="1" applyFill="1" applyBorder="1" applyAlignment="1">
      <alignment vertical="center" wrapText="1"/>
    </xf>
    <xf numFmtId="0" fontId="8" fillId="0" borderId="51"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8" fillId="0" borderId="34" xfId="0" applyFont="1" applyFill="1" applyBorder="1" applyAlignment="1">
      <alignment vertical="center" wrapText="1"/>
    </xf>
    <xf numFmtId="181" fontId="17" fillId="0" borderId="1" xfId="1" applyNumberFormat="1" applyFont="1" applyBorder="1" applyAlignment="1">
      <alignment vertical="center" shrinkToFit="1"/>
    </xf>
    <xf numFmtId="177" fontId="17" fillId="0" borderId="1" xfId="1" applyNumberFormat="1" applyFont="1" applyBorder="1" applyAlignment="1">
      <alignment horizontal="right" vertical="center" shrinkToFit="1"/>
    </xf>
    <xf numFmtId="179" fontId="17" fillId="0" borderId="1" xfId="1" applyNumberFormat="1" applyFont="1" applyBorder="1" applyAlignment="1">
      <alignment horizontal="right" vertical="center" shrinkToFit="1"/>
    </xf>
    <xf numFmtId="176" fontId="17" fillId="0" borderId="1" xfId="1" applyNumberFormat="1" applyFont="1" applyBorder="1" applyAlignment="1">
      <alignment vertical="center" shrinkToFit="1"/>
    </xf>
    <xf numFmtId="0" fontId="4"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18" fillId="0" borderId="0" xfId="0" applyFont="1" applyAlignment="1">
      <alignment horizontal="left" vertical="center"/>
    </xf>
    <xf numFmtId="0" fontId="5" fillId="0" borderId="12" xfId="0" applyFont="1" applyBorder="1" applyAlignment="1">
      <alignment horizontal="center" vertical="center" wrapText="1"/>
    </xf>
    <xf numFmtId="0" fontId="18" fillId="0" borderId="0" xfId="0" applyFont="1" applyAlignment="1">
      <alignment horizontal="left" vertical="center"/>
    </xf>
    <xf numFmtId="0" fontId="17"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23" fillId="0" borderId="0" xfId="0" applyFont="1" applyAlignment="1">
      <alignment vertical="center"/>
    </xf>
    <xf numFmtId="0" fontId="18" fillId="0" borderId="0" xfId="0" applyFont="1" applyBorder="1" applyAlignment="1">
      <alignment vertical="center"/>
    </xf>
    <xf numFmtId="0" fontId="24" fillId="0" borderId="0" xfId="0" applyFont="1" applyAlignment="1">
      <alignment wrapText="1"/>
    </xf>
    <xf numFmtId="0" fontId="27" fillId="0" borderId="0" xfId="0" applyFont="1" applyAlignment="1">
      <alignment vertical="center"/>
    </xf>
    <xf numFmtId="0" fontId="28" fillId="0" borderId="0" xfId="0" applyFont="1" applyAlignment="1">
      <alignment horizontal="left" vertical="center"/>
    </xf>
    <xf numFmtId="0" fontId="18"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0" fillId="0" borderId="0" xfId="0" applyFont="1" applyAlignment="1">
      <alignment vertical="center"/>
    </xf>
    <xf numFmtId="0" fontId="29" fillId="0" borderId="0" xfId="0" applyFont="1" applyAlignment="1">
      <alignment horizontal="left" vertical="center"/>
    </xf>
    <xf numFmtId="0" fontId="4" fillId="0" borderId="3" xfId="0" applyFont="1" applyBorder="1">
      <alignment vertical="center"/>
    </xf>
    <xf numFmtId="0" fontId="4" fillId="0" borderId="4" xfId="0" applyFont="1" applyBorder="1">
      <alignment vertical="center"/>
    </xf>
    <xf numFmtId="0" fontId="1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1" fillId="0" borderId="3" xfId="0" applyFont="1" applyBorder="1">
      <alignment vertical="center"/>
    </xf>
    <xf numFmtId="0" fontId="31" fillId="0" borderId="4" xfId="0" applyFont="1" applyBorder="1">
      <alignment vertical="center"/>
    </xf>
    <xf numFmtId="0" fontId="31" fillId="0" borderId="0" xfId="0" applyFont="1" applyBorder="1">
      <alignment vertical="center"/>
    </xf>
    <xf numFmtId="0" fontId="31" fillId="0" borderId="0" xfId="0" applyFont="1" applyBorder="1" applyAlignment="1">
      <alignment horizontal="center" vertical="top" textRotation="255"/>
    </xf>
    <xf numFmtId="0" fontId="31" fillId="0" borderId="4" xfId="0" applyFont="1" applyBorder="1" applyAlignment="1">
      <alignment horizontal="center" vertical="top" textRotation="255"/>
    </xf>
    <xf numFmtId="0" fontId="22" fillId="0" borderId="40" xfId="0" applyFont="1" applyBorder="1" applyAlignment="1">
      <alignment vertical="center"/>
    </xf>
    <xf numFmtId="0" fontId="31" fillId="0" borderId="0" xfId="0" applyFont="1" applyBorder="1" applyAlignment="1">
      <alignment vertical="top" textRotation="255"/>
    </xf>
    <xf numFmtId="0" fontId="31" fillId="0" borderId="14" xfId="0" applyFont="1" applyBorder="1" applyAlignment="1">
      <alignment horizontal="center" vertical="top" textRotation="255"/>
    </xf>
    <xf numFmtId="0" fontId="31" fillId="0" borderId="12" xfId="0" applyFont="1" applyBorder="1" applyAlignment="1">
      <alignment vertical="top" textRotation="255"/>
    </xf>
    <xf numFmtId="0" fontId="31" fillId="0" borderId="12" xfId="0" applyFont="1" applyBorder="1" applyAlignment="1">
      <alignment horizontal="center" vertical="top" textRotation="255"/>
    </xf>
    <xf numFmtId="0" fontId="31" fillId="0" borderId="10" xfId="0" applyFont="1" applyBorder="1" applyAlignment="1">
      <alignment horizontal="center" vertical="top" textRotation="255"/>
    </xf>
    <xf numFmtId="0" fontId="28" fillId="0" borderId="0" xfId="0" applyFont="1" applyBorder="1" applyAlignment="1">
      <alignment horizontal="left" vertical="center"/>
    </xf>
    <xf numFmtId="0" fontId="31" fillId="0" borderId="7" xfId="0" applyFont="1" applyBorder="1" applyAlignment="1">
      <alignment vertical="top" textRotation="255"/>
    </xf>
    <xf numFmtId="0" fontId="31" fillId="0" borderId="4" xfId="0" applyFont="1" applyBorder="1" applyAlignment="1">
      <alignment vertical="top" textRotation="255"/>
    </xf>
    <xf numFmtId="0" fontId="5" fillId="0" borderId="69" xfId="0" applyFont="1" applyBorder="1" applyAlignment="1">
      <alignment horizontal="center" vertical="center" wrapText="1"/>
    </xf>
    <xf numFmtId="0" fontId="5" fillId="0" borderId="69" xfId="0" applyFont="1" applyBorder="1" applyAlignment="1">
      <alignment vertical="center" wrapText="1"/>
    </xf>
    <xf numFmtId="0" fontId="5" fillId="0" borderId="12" xfId="0" applyFont="1" applyFill="1" applyBorder="1" applyAlignment="1">
      <alignment vertical="center" shrinkToFit="1"/>
    </xf>
    <xf numFmtId="0" fontId="5" fillId="0" borderId="36" xfId="0" applyFont="1" applyFill="1" applyBorder="1" applyAlignment="1">
      <alignment vertical="center" shrinkToFit="1"/>
    </xf>
    <xf numFmtId="0" fontId="31" fillId="0" borderId="0" xfId="0" applyFont="1" applyBorder="1" applyAlignment="1">
      <alignment horizontal="center" vertical="top" textRotation="255"/>
    </xf>
    <xf numFmtId="0" fontId="18" fillId="0" borderId="0"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34" fillId="0" borderId="0" xfId="0" applyFont="1" applyBorder="1" applyAlignment="1"/>
    <xf numFmtId="0" fontId="18" fillId="0" borderId="89" xfId="0" applyFont="1" applyBorder="1" applyAlignment="1">
      <alignment horizontal="left" vertical="center"/>
    </xf>
    <xf numFmtId="0" fontId="17" fillId="0" borderId="89" xfId="0" applyFont="1" applyBorder="1">
      <alignment vertical="center"/>
    </xf>
    <xf numFmtId="0" fontId="35" fillId="0" borderId="0" xfId="0" applyFont="1" applyAlignment="1">
      <alignment horizontal="left" vertical="center"/>
    </xf>
    <xf numFmtId="0" fontId="18" fillId="0" borderId="0" xfId="0" applyFont="1" applyAlignment="1">
      <alignment horizontal="left" vertical="center" shrinkToFit="1"/>
    </xf>
    <xf numFmtId="0" fontId="18" fillId="0" borderId="0" xfId="0" applyFont="1" applyBorder="1" applyAlignment="1">
      <alignment horizontal="left" vertical="center" shrinkToFit="1"/>
    </xf>
    <xf numFmtId="0" fontId="17" fillId="0" borderId="0" xfId="0" applyFont="1" applyBorder="1" applyAlignment="1">
      <alignment horizontal="left" vertical="center" shrinkToFit="1"/>
    </xf>
    <xf numFmtId="0" fontId="11" fillId="0" borderId="1" xfId="0" applyFont="1" applyBorder="1" applyAlignment="1">
      <alignment horizontal="left" vertical="center" shrinkToFit="1"/>
    </xf>
    <xf numFmtId="0" fontId="35" fillId="0" borderId="85" xfId="0" applyFont="1" applyBorder="1" applyAlignment="1">
      <alignment horizontal="left" vertical="center" wrapText="1"/>
    </xf>
    <xf numFmtId="0" fontId="35" fillId="0" borderId="20" xfId="0" applyFont="1" applyBorder="1" applyAlignment="1">
      <alignment horizontal="left" vertical="center" wrapText="1"/>
    </xf>
    <xf numFmtId="0" fontId="35" fillId="0" borderId="86" xfId="0" applyFont="1" applyBorder="1" applyAlignment="1">
      <alignment horizontal="left" vertical="center" wrapText="1"/>
    </xf>
    <xf numFmtId="0" fontId="35" fillId="0" borderId="21" xfId="0" applyFont="1" applyBorder="1" applyAlignment="1">
      <alignment horizontal="left" vertical="center" wrapText="1"/>
    </xf>
    <xf numFmtId="0" fontId="35" fillId="0" borderId="0" xfId="0" applyFont="1" applyBorder="1" applyAlignment="1">
      <alignment horizontal="left" vertical="center" wrapText="1"/>
    </xf>
    <xf numFmtId="0" fontId="35" fillId="0" borderId="22" xfId="0" applyFont="1" applyBorder="1" applyAlignment="1">
      <alignment horizontal="left" vertical="center" wrapText="1"/>
    </xf>
    <xf numFmtId="0" fontId="35" fillId="0" borderId="87" xfId="0" applyFont="1" applyBorder="1" applyAlignment="1">
      <alignment horizontal="left" vertical="center" wrapText="1"/>
    </xf>
    <xf numFmtId="0" fontId="35" fillId="0" borderId="23" xfId="0" applyFont="1" applyBorder="1" applyAlignment="1">
      <alignment horizontal="left" vertical="center" wrapText="1"/>
    </xf>
    <xf numFmtId="0" fontId="35" fillId="0" borderId="88" xfId="0" applyFont="1" applyBorder="1" applyAlignment="1">
      <alignment horizontal="left" vertical="center" wrapText="1"/>
    </xf>
    <xf numFmtId="0" fontId="31" fillId="0" borderId="8" xfId="0" applyFont="1" applyBorder="1" applyAlignment="1">
      <alignment horizontal="center" vertical="top" textRotation="255"/>
    </xf>
    <xf numFmtId="0" fontId="31" fillId="0" borderId="13" xfId="0" applyFont="1" applyBorder="1" applyAlignment="1">
      <alignment horizontal="center" vertical="top" textRotation="255"/>
    </xf>
    <xf numFmtId="0" fontId="31" fillId="0" borderId="8" xfId="0" applyFont="1" applyBorder="1" applyAlignment="1">
      <alignment horizontal="center" vertical="top" textRotation="255" shrinkToFit="1"/>
    </xf>
    <xf numFmtId="0" fontId="31" fillId="0" borderId="13" xfId="0" applyFont="1" applyBorder="1" applyAlignment="1">
      <alignment horizontal="center" vertical="top" textRotation="255" shrinkToFit="1"/>
    </xf>
    <xf numFmtId="0" fontId="31" fillId="0" borderId="15" xfId="0" applyFont="1" applyBorder="1" applyAlignment="1">
      <alignment horizontal="center" vertical="top" textRotation="255" shrinkToFit="1"/>
    </xf>
    <xf numFmtId="0" fontId="31" fillId="0" borderId="15" xfId="0" applyFont="1" applyBorder="1" applyAlignment="1">
      <alignment horizontal="center" vertical="top" textRotation="255"/>
    </xf>
    <xf numFmtId="0" fontId="31" fillId="0" borderId="7" xfId="0" applyFont="1" applyBorder="1" applyAlignment="1">
      <alignment horizontal="center" vertical="top" textRotation="255"/>
    </xf>
    <xf numFmtId="0" fontId="31" fillId="0" borderId="0" xfId="0" applyFont="1" applyBorder="1" applyAlignment="1">
      <alignment horizontal="center" vertical="top" textRotation="255"/>
    </xf>
    <xf numFmtId="0" fontId="4" fillId="0" borderId="0" xfId="0" applyFont="1" applyAlignment="1">
      <alignment horizontal="lef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0" xfId="0" applyFont="1" applyBorder="1" applyAlignment="1">
      <alignment horizontal="center" vertical="center"/>
    </xf>
    <xf numFmtId="0" fontId="31" fillId="0" borderId="15" xfId="0" applyFont="1" applyBorder="1" applyAlignment="1">
      <alignment horizontal="center" vertical="center"/>
    </xf>
    <xf numFmtId="0" fontId="18" fillId="0" borderId="0" xfId="0" applyFont="1" applyAlignment="1">
      <alignment horizontal="center" vertical="center"/>
    </xf>
    <xf numFmtId="0" fontId="24" fillId="0" borderId="0" xfId="0" applyFont="1" applyAlignment="1">
      <alignment horizontal="left" vertical="center" wrapText="1"/>
    </xf>
    <xf numFmtId="0" fontId="8" fillId="0" borderId="0" xfId="0" applyFont="1" applyAlignment="1">
      <alignment horizontal="center" vertical="center"/>
    </xf>
    <xf numFmtId="0" fontId="11" fillId="0" borderId="1"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7" fillId="0" borderId="0" xfId="0" applyFont="1" applyBorder="1" applyAlignment="1">
      <alignment horizontal="left"/>
    </xf>
    <xf numFmtId="0" fontId="4" fillId="2" borderId="1" xfId="0" applyFont="1" applyFill="1" applyBorder="1" applyAlignment="1">
      <alignment horizontal="center" vertical="center" wrapText="1"/>
    </xf>
    <xf numFmtId="0" fontId="23" fillId="0" borderId="0" xfId="0" applyFont="1" applyAlignment="1">
      <alignment horizontal="center" vertical="center"/>
    </xf>
    <xf numFmtId="0" fontId="11" fillId="0" borderId="0" xfId="0" applyFont="1" applyAlignment="1">
      <alignment horizontal="right" vertical="center"/>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47"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2"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2" borderId="91"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2" borderId="7"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33" xfId="0" applyFont="1" applyFill="1" applyBorder="1" applyAlignment="1">
      <alignment horizontal="center" vertical="center"/>
    </xf>
    <xf numFmtId="0" fontId="36" fillId="2" borderId="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5" fillId="0" borderId="36"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4" fillId="0" borderId="50" xfId="0" applyFont="1" applyBorder="1" applyAlignment="1">
      <alignment horizontal="left" vertical="center"/>
    </xf>
    <xf numFmtId="0" fontId="5" fillId="0" borderId="77" xfId="0" applyFont="1" applyBorder="1" applyAlignment="1">
      <alignment vertical="top"/>
    </xf>
    <xf numFmtId="0" fontId="5" fillId="0" borderId="78" xfId="0" applyFont="1" applyBorder="1" applyAlignment="1">
      <alignment vertical="top"/>
    </xf>
    <xf numFmtId="0" fontId="5" fillId="0" borderId="79" xfId="0" applyFont="1" applyBorder="1" applyAlignment="1">
      <alignment vertical="top"/>
    </xf>
    <xf numFmtId="0" fontId="15" fillId="2" borderId="73" xfId="0" applyFont="1" applyFill="1" applyBorder="1" applyAlignment="1">
      <alignment horizontal="left" vertical="top" wrapText="1"/>
    </xf>
    <xf numFmtId="0" fontId="5" fillId="2" borderId="0" xfId="0" applyFont="1" applyFill="1" applyBorder="1" applyAlignment="1">
      <alignment horizontal="left" vertical="top"/>
    </xf>
    <xf numFmtId="0" fontId="5" fillId="2" borderId="34" xfId="0" applyFont="1" applyFill="1" applyBorder="1" applyAlignment="1">
      <alignment horizontal="left" vertical="top"/>
    </xf>
    <xf numFmtId="0" fontId="5" fillId="2" borderId="73" xfId="0" applyFont="1" applyFill="1" applyBorder="1" applyAlignment="1">
      <alignment horizontal="left" vertical="top"/>
    </xf>
    <xf numFmtId="0" fontId="5" fillId="2" borderId="75" xfId="0" applyFont="1" applyFill="1" applyBorder="1" applyAlignment="1">
      <alignment horizontal="left" vertical="top"/>
    </xf>
    <xf numFmtId="0" fontId="5" fillId="2" borderId="40" xfId="0" applyFont="1" applyFill="1" applyBorder="1" applyAlignment="1">
      <alignment horizontal="left" vertical="top"/>
    </xf>
    <xf numFmtId="0" fontId="5" fillId="2" borderId="41" xfId="0" applyFont="1" applyFill="1" applyBorder="1" applyAlignment="1">
      <alignment horizontal="left" vertical="top"/>
    </xf>
    <xf numFmtId="0" fontId="5" fillId="2" borderId="7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75"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0" borderId="74" xfId="0" applyFont="1" applyBorder="1" applyAlignment="1">
      <alignment vertical="top"/>
    </xf>
    <xf numFmtId="0" fontId="5" fillId="0" borderId="50" xfId="0" applyFont="1" applyBorder="1" applyAlignment="1">
      <alignment vertical="top"/>
    </xf>
    <xf numFmtId="0" fontId="5" fillId="0" borderId="51" xfId="0" applyFont="1" applyBorder="1" applyAlignment="1">
      <alignment vertical="top"/>
    </xf>
    <xf numFmtId="0" fontId="5" fillId="2" borderId="76" xfId="0" applyFont="1" applyFill="1" applyBorder="1" applyAlignment="1">
      <alignment horizontal="left" vertical="top" wrapText="1"/>
    </xf>
    <xf numFmtId="0" fontId="5" fillId="2" borderId="20" xfId="0" applyFont="1" applyFill="1" applyBorder="1" applyAlignment="1">
      <alignment horizontal="left" vertical="top"/>
    </xf>
    <xf numFmtId="0" fontId="5" fillId="2" borderId="67" xfId="0" applyFont="1" applyFill="1" applyBorder="1" applyAlignment="1">
      <alignment horizontal="left" vertical="top"/>
    </xf>
    <xf numFmtId="0" fontId="15" fillId="2" borderId="73" xfId="0" applyFont="1" applyFill="1" applyBorder="1" applyAlignment="1">
      <alignment vertical="top" wrapText="1"/>
    </xf>
    <xf numFmtId="0" fontId="5" fillId="2" borderId="0" xfId="0" applyFont="1" applyFill="1" applyBorder="1" applyAlignment="1">
      <alignment vertical="top"/>
    </xf>
    <xf numFmtId="0" fontId="5" fillId="2" borderId="34" xfId="0" applyFont="1" applyFill="1" applyBorder="1" applyAlignment="1">
      <alignment vertical="top"/>
    </xf>
    <xf numFmtId="0" fontId="5" fillId="2" borderId="73" xfId="0" applyFont="1" applyFill="1" applyBorder="1" applyAlignment="1">
      <alignment vertical="top"/>
    </xf>
    <xf numFmtId="0" fontId="5" fillId="2" borderId="75" xfId="0" applyFont="1" applyFill="1" applyBorder="1" applyAlignment="1">
      <alignment vertical="top"/>
    </xf>
    <xf numFmtId="0" fontId="5" fillId="2" borderId="40" xfId="0" applyFont="1" applyFill="1" applyBorder="1" applyAlignment="1">
      <alignment vertical="top"/>
    </xf>
    <xf numFmtId="0" fontId="5" fillId="2" borderId="41" xfId="0" applyFont="1" applyFill="1" applyBorder="1" applyAlignment="1">
      <alignment vertical="top"/>
    </xf>
    <xf numFmtId="0" fontId="4" fillId="0" borderId="64"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6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60"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3" borderId="12"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0" borderId="6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2" borderId="36" xfId="0" applyFont="1" applyFill="1" applyBorder="1" applyAlignment="1">
      <alignment horizontal="center" vertical="center" wrapText="1"/>
    </xf>
    <xf numFmtId="0" fontId="5" fillId="2" borderId="40" xfId="0" applyFont="1" applyFill="1" applyBorder="1" applyAlignment="1">
      <alignment horizontal="center" vertical="center" wrapText="1"/>
    </xf>
    <xf numFmtId="176" fontId="5" fillId="2" borderId="6" xfId="0" applyNumberFormat="1"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176" fontId="5" fillId="2" borderId="33" xfId="0" applyNumberFormat="1" applyFont="1" applyFill="1" applyBorder="1" applyAlignment="1">
      <alignment horizontal="center" vertical="center" shrinkToFit="1"/>
    </xf>
    <xf numFmtId="176" fontId="5" fillId="2" borderId="12" xfId="0" applyNumberFormat="1" applyFont="1" applyFill="1" applyBorder="1" applyAlignment="1">
      <alignment horizontal="center" vertical="center" shrinkToFit="1"/>
    </xf>
    <xf numFmtId="176" fontId="5" fillId="2" borderId="0" xfId="0" applyNumberFormat="1" applyFont="1" applyFill="1" applyBorder="1" applyAlignment="1">
      <alignment horizontal="center" vertical="center" shrinkToFit="1"/>
    </xf>
    <xf numFmtId="176" fontId="5" fillId="2" borderId="34" xfId="0" applyNumberFormat="1" applyFont="1" applyFill="1" applyBorder="1" applyAlignment="1">
      <alignment horizontal="center" vertical="center" shrinkToFit="1"/>
    </xf>
    <xf numFmtId="176" fontId="5" fillId="2" borderId="36" xfId="0" applyNumberFormat="1" applyFont="1" applyFill="1" applyBorder="1" applyAlignment="1">
      <alignment horizontal="center" vertical="center" shrinkToFit="1"/>
    </xf>
    <xf numFmtId="176" fontId="5" fillId="2" borderId="40" xfId="0" applyNumberFormat="1" applyFont="1" applyFill="1" applyBorder="1" applyAlignment="1">
      <alignment horizontal="center" vertical="center" shrinkToFit="1"/>
    </xf>
    <xf numFmtId="176" fontId="5" fillId="2" borderId="41" xfId="0" applyNumberFormat="1" applyFont="1" applyFill="1" applyBorder="1" applyAlignment="1">
      <alignment horizontal="center" vertical="center" shrinkToFi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8" xfId="0" applyFont="1" applyBorder="1" applyAlignment="1">
      <alignment horizontal="center" vertical="center" wrapTex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lignment horizontal="center"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8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3" xfId="0" applyFont="1" applyBorder="1" applyAlignment="1">
      <alignment horizontal="center" vertical="center"/>
    </xf>
    <xf numFmtId="0" fontId="4" fillId="0" borderId="13" xfId="0" applyFont="1" applyBorder="1" applyAlignment="1">
      <alignment horizontal="center" vertical="center"/>
    </xf>
    <xf numFmtId="0" fontId="4" fillId="0" borderId="81" xfId="0" applyFont="1" applyBorder="1" applyAlignment="1">
      <alignment horizontal="center" vertical="center"/>
    </xf>
    <xf numFmtId="0" fontId="4" fillId="0" borderId="15" xfId="0" applyFont="1" applyBorder="1" applyAlignment="1">
      <alignment horizontal="center" vertical="center"/>
    </xf>
    <xf numFmtId="0" fontId="5" fillId="2" borderId="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2" borderId="71" xfId="0" applyFont="1" applyFill="1" applyBorder="1" applyAlignment="1">
      <alignment horizontal="center" vertical="center"/>
    </xf>
    <xf numFmtId="0" fontId="5" fillId="2" borderId="48" xfId="0" applyFont="1" applyFill="1" applyBorder="1" applyAlignment="1">
      <alignment horizontal="center" vertical="center"/>
    </xf>
    <xf numFmtId="180" fontId="5" fillId="0" borderId="7" xfId="0" applyNumberFormat="1" applyFont="1" applyFill="1" applyBorder="1" applyAlignment="1">
      <alignment horizontal="center" vertical="center" shrinkToFit="1"/>
    </xf>
    <xf numFmtId="0" fontId="6" fillId="0" borderId="6" xfId="0" applyFont="1" applyBorder="1" applyAlignment="1">
      <alignment horizontal="center" vertical="center" shrinkToFit="1"/>
    </xf>
    <xf numFmtId="0" fontId="5" fillId="0" borderId="8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4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left" vertical="center" wrapText="1"/>
    </xf>
    <xf numFmtId="0" fontId="5" fillId="0" borderId="46"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7" xfId="0" applyFont="1" applyBorder="1" applyAlignment="1">
      <alignment horizontal="center" vertical="center"/>
    </xf>
    <xf numFmtId="0" fontId="5" fillId="0" borderId="42" xfId="0" applyFont="1" applyBorder="1" applyAlignment="1">
      <alignment horizontal="center"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2" borderId="50"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5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10"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2" borderId="53"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56" xfId="0" applyFont="1" applyBorder="1" applyAlignment="1">
      <alignment horizontal="center" vertical="center" wrapText="1"/>
    </xf>
    <xf numFmtId="0" fontId="5" fillId="0" borderId="22" xfId="0" applyFont="1" applyBorder="1" applyAlignment="1">
      <alignment horizontal="center" vertical="center" wrapText="1"/>
    </xf>
    <xf numFmtId="0" fontId="5" fillId="2" borderId="5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2" borderId="1" xfId="0" applyFont="1" applyFill="1" applyBorder="1" applyAlignment="1">
      <alignment horizontal="left" vertical="center" shrinkToFit="1"/>
    </xf>
    <xf numFmtId="0" fontId="6" fillId="0" borderId="4" xfId="0" applyFont="1" applyBorder="1" applyAlignment="1">
      <alignment horizontal="left" vertical="center"/>
    </xf>
    <xf numFmtId="0" fontId="6" fillId="0" borderId="2" xfId="0" applyFont="1" applyBorder="1" applyAlignment="1">
      <alignment horizontal="left" vertical="center"/>
    </xf>
    <xf numFmtId="0" fontId="4" fillId="2" borderId="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180" fontId="4" fillId="0" borderId="18" xfId="0" applyNumberFormat="1" applyFont="1" applyFill="1" applyBorder="1" applyAlignment="1">
      <alignment horizontal="center" vertical="center"/>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4" fillId="0" borderId="5" xfId="0" applyFont="1" applyBorder="1" applyAlignment="1">
      <alignment horizontal="left" vertical="center" shrinkToFit="1"/>
    </xf>
    <xf numFmtId="0" fontId="4" fillId="2" borderId="17"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4" fillId="2" borderId="19" xfId="0" applyFont="1" applyFill="1" applyBorder="1" applyAlignment="1">
      <alignment horizontal="lef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4" fillId="2" borderId="5" xfId="0" applyFont="1" applyFill="1" applyBorder="1" applyAlignment="1">
      <alignment horizontal="left" vertical="center" shrinkToFi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0" borderId="4"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3" fontId="4" fillId="2" borderId="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32" fillId="0" borderId="40" xfId="0" applyFont="1" applyBorder="1" applyAlignment="1">
      <alignment horizontal="right" vertical="center"/>
    </xf>
    <xf numFmtId="0" fontId="32" fillId="0" borderId="42" xfId="0" applyFont="1" applyBorder="1" applyAlignment="1">
      <alignment horizontal="right" vertical="center"/>
    </xf>
    <xf numFmtId="180" fontId="4" fillId="0" borderId="10" xfId="0" applyNumberFormat="1" applyFont="1" applyFill="1" applyBorder="1" applyAlignment="1">
      <alignment horizontal="center" vertical="center"/>
    </xf>
    <xf numFmtId="0" fontId="4" fillId="0" borderId="1" xfId="0" applyFont="1" applyBorder="1" applyAlignment="1">
      <alignment horizontal="left" vertical="center"/>
    </xf>
    <xf numFmtId="0" fontId="11" fillId="0" borderId="0" xfId="0" applyFont="1" applyBorder="1" applyAlignment="1">
      <alignment horizontal="right" vertical="center"/>
    </xf>
    <xf numFmtId="0" fontId="4" fillId="0" borderId="11" xfId="0" applyFont="1" applyBorder="1" applyAlignment="1">
      <alignment horizontal="center" vertical="center"/>
    </xf>
    <xf numFmtId="0" fontId="4" fillId="0" borderId="26" xfId="0" applyFont="1" applyBorder="1" applyAlignment="1">
      <alignment horizontal="left"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2" borderId="46" xfId="0" applyFont="1" applyFill="1" applyBorder="1" applyAlignment="1">
      <alignment horizontal="center" vertical="center" wrapTex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176" fontId="5" fillId="2" borderId="8" xfId="0" applyNumberFormat="1" applyFont="1" applyFill="1" applyBorder="1" applyAlignment="1">
      <alignment horizontal="center" vertical="center" shrinkToFit="1"/>
    </xf>
    <xf numFmtId="176" fontId="5" fillId="2" borderId="14" xfId="0" applyNumberFormat="1" applyFont="1" applyFill="1" applyBorder="1" applyAlignment="1">
      <alignment horizontal="center" vertical="center" shrinkToFit="1"/>
    </xf>
    <xf numFmtId="176" fontId="5" fillId="2" borderId="10" xfId="0" applyNumberFormat="1" applyFont="1" applyFill="1" applyBorder="1" applyAlignment="1">
      <alignment horizontal="center" vertical="center" shrinkToFit="1"/>
    </xf>
    <xf numFmtId="176" fontId="5" fillId="2" borderId="15" xfId="0" applyNumberFormat="1"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70"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68" xfId="0" applyFont="1" applyBorder="1" applyAlignment="1">
      <alignment horizontal="center" vertical="center" textRotation="255"/>
    </xf>
    <xf numFmtId="0" fontId="4" fillId="0" borderId="62" xfId="0" applyFont="1" applyBorder="1" applyAlignment="1">
      <alignment horizontal="center" vertical="center" shrinkToFit="1"/>
    </xf>
    <xf numFmtId="0" fontId="5" fillId="2" borderId="36" xfId="0" applyFont="1" applyFill="1" applyBorder="1" applyAlignment="1">
      <alignment horizontal="center" vertical="center" shrinkToFit="1"/>
    </xf>
    <xf numFmtId="0" fontId="5" fillId="0" borderId="42" xfId="0" applyFont="1" applyBorder="1" applyAlignment="1">
      <alignment horizontal="center" vertical="center" shrinkToFit="1"/>
    </xf>
    <xf numFmtId="176" fontId="5" fillId="2" borderId="42" xfId="0" applyNumberFormat="1" applyFont="1" applyFill="1" applyBorder="1" applyAlignment="1">
      <alignment horizontal="center" vertical="center" shrinkToFi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2" borderId="59" xfId="0" applyFont="1" applyFill="1" applyBorder="1" applyAlignment="1">
      <alignment horizontal="center" vertical="center" shrinkToFit="1"/>
    </xf>
    <xf numFmtId="0" fontId="5" fillId="2" borderId="71"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0" xfId="0" applyFont="1" applyBorder="1" applyAlignment="1">
      <alignment horizontal="center" vertical="center" wrapText="1"/>
    </xf>
    <xf numFmtId="0" fontId="7" fillId="0" borderId="3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36" xfId="0" applyFont="1" applyBorder="1" applyAlignment="1">
      <alignment horizontal="left" vertical="center" wrapText="1"/>
    </xf>
    <xf numFmtId="0" fontId="6" fillId="0" borderId="40" xfId="0" applyFont="1" applyBorder="1" applyAlignment="1">
      <alignment horizontal="left"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6" fillId="0" borderId="40" xfId="0" applyFont="1" applyBorder="1" applyAlignment="1">
      <alignment horizontal="center" vertical="center" shrinkToFit="1"/>
    </xf>
    <xf numFmtId="0" fontId="6" fillId="0" borderId="4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41" fontId="5" fillId="2" borderId="50" xfId="0" applyNumberFormat="1" applyFont="1" applyFill="1" applyBorder="1" applyAlignment="1">
      <alignment horizontal="center" vertical="center" shrinkToFit="1"/>
    </xf>
    <xf numFmtId="41" fontId="5" fillId="2" borderId="23" xfId="0" applyNumberFormat="1" applyFont="1" applyFill="1" applyBorder="1" applyAlignment="1">
      <alignment horizontal="center" vertical="center" shrinkToFit="1"/>
    </xf>
    <xf numFmtId="0" fontId="5" fillId="0" borderId="61" xfId="0" applyFont="1" applyBorder="1" applyAlignment="1">
      <alignment horizontal="left" vertical="center" wrapText="1"/>
    </xf>
    <xf numFmtId="0" fontId="6" fillId="0" borderId="5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5" fillId="0" borderId="1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0" xfId="0" applyFont="1" applyBorder="1" applyAlignment="1">
      <alignment horizontal="center" vertical="center" wrapText="1"/>
    </xf>
    <xf numFmtId="41" fontId="5" fillId="2" borderId="20" xfId="0" applyNumberFormat="1" applyFont="1" applyFill="1" applyBorder="1" applyAlignment="1">
      <alignment horizontal="center" vertical="center" shrinkToFit="1"/>
    </xf>
    <xf numFmtId="41" fontId="5" fillId="2" borderId="10" xfId="0" applyNumberFormat="1" applyFont="1" applyFill="1" applyBorder="1" applyAlignment="1">
      <alignment horizontal="center" vertical="center" shrinkToFit="1"/>
    </xf>
    <xf numFmtId="0" fontId="5" fillId="0" borderId="67" xfId="0" applyFont="1" applyBorder="1" applyAlignment="1">
      <alignment horizontal="left" vertical="center" wrapText="1"/>
    </xf>
    <xf numFmtId="41" fontId="5" fillId="2" borderId="0" xfId="0" applyNumberFormat="1" applyFont="1" applyFill="1" applyBorder="1" applyAlignment="1">
      <alignment horizontal="center" vertical="center" shrinkToFi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41" fontId="5" fillId="2" borderId="7" xfId="0" applyNumberFormat="1" applyFont="1" applyFill="1" applyBorder="1" applyAlignment="1">
      <alignment horizontal="left" vertical="center" wrapText="1"/>
    </xf>
    <xf numFmtId="41" fontId="5" fillId="2" borderId="33" xfId="0" applyNumberFormat="1" applyFont="1" applyFill="1" applyBorder="1" applyAlignment="1">
      <alignment horizontal="left" vertical="center" wrapText="1"/>
    </xf>
    <xf numFmtId="41" fontId="5" fillId="2" borderId="0" xfId="0" applyNumberFormat="1" applyFont="1" applyFill="1" applyBorder="1" applyAlignment="1">
      <alignment horizontal="left" vertical="center" wrapText="1"/>
    </xf>
    <xf numFmtId="41" fontId="5" fillId="2" borderId="34" xfId="0" applyNumberFormat="1" applyFont="1" applyFill="1" applyBorder="1" applyAlignment="1">
      <alignment horizontal="left" vertical="center" wrapText="1"/>
    </xf>
    <xf numFmtId="0" fontId="5" fillId="0" borderId="74" xfId="0" applyFont="1" applyBorder="1" applyAlignment="1">
      <alignment horizontal="left" vertical="center" wrapText="1"/>
    </xf>
    <xf numFmtId="0" fontId="5" fillId="0" borderId="73" xfId="0" applyFont="1" applyBorder="1" applyAlignment="1">
      <alignment horizontal="left" vertical="center" wrapText="1"/>
    </xf>
    <xf numFmtId="0" fontId="5" fillId="0" borderId="81" xfId="0" applyFont="1" applyBorder="1" applyAlignment="1">
      <alignment horizontal="left" vertical="center" wrapText="1"/>
    </xf>
    <xf numFmtId="0" fontId="5" fillId="0" borderId="80" xfId="0" applyFont="1" applyBorder="1" applyAlignment="1">
      <alignment horizontal="left" vertical="center" wrapText="1"/>
    </xf>
    <xf numFmtId="0" fontId="5"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41" fontId="5" fillId="2" borderId="10" xfId="0" applyNumberFormat="1" applyFont="1" applyFill="1" applyBorder="1" applyAlignment="1">
      <alignment horizontal="left" vertical="center" wrapText="1"/>
    </xf>
    <xf numFmtId="41" fontId="5" fillId="2" borderId="46" xfId="0" applyNumberFormat="1" applyFont="1" applyFill="1" applyBorder="1" applyAlignment="1">
      <alignment horizontal="left" vertical="center" wrapText="1"/>
    </xf>
    <xf numFmtId="0" fontId="5" fillId="3" borderId="80"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75"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17" fillId="0" borderId="0" xfId="0" applyFont="1" applyFill="1" applyBorder="1" applyAlignment="1">
      <alignment vertical="center" wrapText="1"/>
    </xf>
    <xf numFmtId="0" fontId="20" fillId="0" borderId="0" xfId="0" applyFont="1" applyAlignment="1">
      <alignment vertical="center" wrapText="1"/>
    </xf>
    <xf numFmtId="0" fontId="17" fillId="0" borderId="1"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7" fillId="0" borderId="10" xfId="0" applyFont="1" applyBorder="1" applyAlignment="1">
      <alignment horizontal="left" vertical="center" shrinkToFit="1"/>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vertical="center" wrapText="1"/>
    </xf>
    <xf numFmtId="0" fontId="17" fillId="0" borderId="9"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center" shrinkToFit="1"/>
    </xf>
    <xf numFmtId="180" fontId="4" fillId="2" borderId="3" xfId="0" applyNumberFormat="1" applyFont="1" applyFill="1" applyBorder="1" applyAlignment="1">
      <alignment horizontal="center" vertical="center"/>
    </xf>
    <xf numFmtId="180" fontId="4"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EF99E"/>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108856</xdr:colOff>
      <xdr:row>65</xdr:row>
      <xdr:rowOff>231320</xdr:rowOff>
    </xdr:from>
    <xdr:to>
      <xdr:col>1</xdr:col>
      <xdr:colOff>190499</xdr:colOff>
      <xdr:row>67</xdr:row>
      <xdr:rowOff>-1</xdr:rowOff>
    </xdr:to>
    <xdr:sp macro="" textlink="">
      <xdr:nvSpPr>
        <xdr:cNvPr id="2" name="左大かっこ 1"/>
        <xdr:cNvSpPr/>
      </xdr:nvSpPr>
      <xdr:spPr>
        <a:xfrm>
          <a:off x="517070" y="14205856"/>
          <a:ext cx="81643" cy="8164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xdr:colOff>
      <xdr:row>66</xdr:row>
      <xdr:rowOff>13605</xdr:rowOff>
    </xdr:from>
    <xdr:to>
      <xdr:col>28</xdr:col>
      <xdr:colOff>68037</xdr:colOff>
      <xdr:row>67</xdr:row>
      <xdr:rowOff>-1</xdr:rowOff>
    </xdr:to>
    <xdr:sp macro="" textlink="">
      <xdr:nvSpPr>
        <xdr:cNvPr id="3" name="右大かっこ 2"/>
        <xdr:cNvSpPr/>
      </xdr:nvSpPr>
      <xdr:spPr>
        <a:xfrm>
          <a:off x="5715001" y="14219462"/>
          <a:ext cx="68036" cy="80282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136071</xdr:colOff>
      <xdr:row>71</xdr:row>
      <xdr:rowOff>13608</xdr:rowOff>
    </xdr:from>
    <xdr:to>
      <xdr:col>14</xdr:col>
      <xdr:colOff>108857</xdr:colOff>
      <xdr:row>73</xdr:row>
      <xdr:rowOff>54430</xdr:rowOff>
    </xdr:to>
    <xdr:sp macro="" textlink="">
      <xdr:nvSpPr>
        <xdr:cNvPr id="4" name="テキスト ボックス 3"/>
        <xdr:cNvSpPr txBox="1"/>
      </xdr:nvSpPr>
      <xdr:spPr>
        <a:xfrm>
          <a:off x="2381250" y="16097251"/>
          <a:ext cx="585107" cy="2585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様式１</a:t>
          </a:r>
          <a:endParaRPr kumimoji="1" lang="en-US" altLang="ja-JP" sz="900"/>
        </a:p>
        <a:p>
          <a:endParaRPr kumimoji="1" lang="ja-JP" altLang="en-US" sz="1100"/>
        </a:p>
      </xdr:txBody>
    </xdr:sp>
    <xdr:clientData/>
  </xdr:twoCellAnchor>
  <xdr:twoCellAnchor>
    <xdr:from>
      <xdr:col>17</xdr:col>
      <xdr:colOff>95251</xdr:colOff>
      <xdr:row>69</xdr:row>
      <xdr:rowOff>40820</xdr:rowOff>
    </xdr:from>
    <xdr:to>
      <xdr:col>28</xdr:col>
      <xdr:colOff>0</xdr:colOff>
      <xdr:row>77</xdr:row>
      <xdr:rowOff>85724</xdr:rowOff>
    </xdr:to>
    <xdr:sp macro="" textlink="">
      <xdr:nvSpPr>
        <xdr:cNvPr id="5" name="四角形吹き出し 4"/>
        <xdr:cNvSpPr/>
      </xdr:nvSpPr>
      <xdr:spPr>
        <a:xfrm>
          <a:off x="3171826" y="15757070"/>
          <a:ext cx="1895474" cy="1006929"/>
        </a:xfrm>
        <a:prstGeom prst="wedgeRectCallout">
          <a:avLst>
            <a:gd name="adj1" fmla="val -70833"/>
            <a:gd name="adj2" fmla="val 9559"/>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136071</xdr:colOff>
      <xdr:row>69</xdr:row>
      <xdr:rowOff>149679</xdr:rowOff>
    </xdr:from>
    <xdr:to>
      <xdr:col>27</xdr:col>
      <xdr:colOff>81643</xdr:colOff>
      <xdr:row>77</xdr:row>
      <xdr:rowOff>47625</xdr:rowOff>
    </xdr:to>
    <xdr:sp macro="" textlink="">
      <xdr:nvSpPr>
        <xdr:cNvPr id="6" name="テキスト ボックス 5"/>
        <xdr:cNvSpPr txBox="1"/>
      </xdr:nvSpPr>
      <xdr:spPr>
        <a:xfrm>
          <a:off x="3212646" y="15865929"/>
          <a:ext cx="1755322" cy="85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インデックス（書類名を記入）を、各書類の横に付す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66675</xdr:colOff>
      <xdr:row>78</xdr:row>
      <xdr:rowOff>0</xdr:rowOff>
    </xdr:from>
    <xdr:to>
      <xdr:col>39</xdr:col>
      <xdr:colOff>85724</xdr:colOff>
      <xdr:row>84</xdr:row>
      <xdr:rowOff>57149</xdr:rowOff>
    </xdr:to>
    <xdr:sp macro="" textlink="">
      <xdr:nvSpPr>
        <xdr:cNvPr id="2" name="Object 1" hidden="1">
          <a:extLst>
            <a:ext uri="{63B3BB69-23CF-44E3-9099-C40C66FF867C}">
              <a14:compatExt xmlns:a14="http://schemas.microsoft.com/office/drawing/2010/main" spid="_x0000_s1025"/>
            </a:ext>
          </a:extLst>
        </xdr:cNvPr>
        <xdr:cNvSpPr/>
      </xdr:nvSpPr>
      <xdr:spPr>
        <a:xfrm>
          <a:off x="2438400" y="18745200"/>
          <a:ext cx="5219699" cy="1485899"/>
        </a:xfrm>
        <a:prstGeom prst="rect">
          <a:avLst/>
        </a:prstGeom>
      </xdr:spPr>
    </xdr:sp>
    <xdr:clientData/>
  </xdr:twoCellAnchor>
  <xdr:oneCellAnchor>
    <xdr:from>
      <xdr:col>38</xdr:col>
      <xdr:colOff>0</xdr:colOff>
      <xdr:row>78</xdr:row>
      <xdr:rowOff>0</xdr:rowOff>
    </xdr:from>
    <xdr:ext cx="5219699" cy="1485899"/>
    <xdr:sp macro="" textlink="">
      <xdr:nvSpPr>
        <xdr:cNvPr id="4" name="Object 1" hidden="1">
          <a:extLst>
            <a:ext uri="{63B3BB69-23CF-44E3-9099-C40C66FF867C}">
              <a14:compatExt xmlns:a14="http://schemas.microsoft.com/office/drawing/2010/main" spid="_x0000_s1025"/>
            </a:ext>
          </a:extLst>
        </xdr:cNvPr>
        <xdr:cNvSpPr/>
      </xdr:nvSpPr>
      <xdr:spPr>
        <a:xfrm>
          <a:off x="7372350" y="18745200"/>
          <a:ext cx="5219699" cy="1485899"/>
        </a:xfrm>
        <a:prstGeom prst="rect">
          <a:avLst/>
        </a:prstGeom>
      </xdr:spPr>
    </xdr:sp>
    <xdr:clientData/>
  </xdr:oneCellAnchor>
  <xdr:oneCellAnchor>
    <xdr:from>
      <xdr:col>13</xdr:col>
      <xdr:colOff>66675</xdr:colOff>
      <xdr:row>250</xdr:row>
      <xdr:rowOff>0</xdr:rowOff>
    </xdr:from>
    <xdr:ext cx="5219699" cy="1485899"/>
    <xdr:sp macro="" textlink="">
      <xdr:nvSpPr>
        <xdr:cNvPr id="5" name="Object 1" hidden="1">
          <a:extLst>
            <a:ext uri="{63B3BB69-23CF-44E3-9099-C40C66FF867C}">
              <a14:compatExt xmlns:a14="http://schemas.microsoft.com/office/drawing/2010/main" spid="_x0000_s1025"/>
            </a:ext>
          </a:extLst>
        </xdr:cNvPr>
        <xdr:cNvSpPr/>
      </xdr:nvSpPr>
      <xdr:spPr>
        <a:xfrm>
          <a:off x="2638425" y="18745200"/>
          <a:ext cx="5219699" cy="1485899"/>
        </a:xfrm>
        <a:prstGeom prst="rect">
          <a:avLst/>
        </a:prstGeom>
      </xdr:spPr>
    </xdr:sp>
    <xdr:clientData/>
  </xdr:oneCellAnchor>
  <xdr:oneCellAnchor>
    <xdr:from>
      <xdr:col>38</xdr:col>
      <xdr:colOff>0</xdr:colOff>
      <xdr:row>250</xdr:row>
      <xdr:rowOff>0</xdr:rowOff>
    </xdr:from>
    <xdr:ext cx="5219699" cy="1485899"/>
    <xdr:sp macro="" textlink="">
      <xdr:nvSpPr>
        <xdr:cNvPr id="6" name="Object 1" hidden="1">
          <a:extLst>
            <a:ext uri="{63B3BB69-23CF-44E3-9099-C40C66FF867C}">
              <a14:compatExt xmlns:a14="http://schemas.microsoft.com/office/drawing/2010/main" spid="_x0000_s1025"/>
            </a:ext>
          </a:extLst>
        </xdr:cNvPr>
        <xdr:cNvSpPr/>
      </xdr:nvSpPr>
      <xdr:spPr>
        <a:xfrm>
          <a:off x="7572375" y="18745200"/>
          <a:ext cx="5219699" cy="1485899"/>
        </a:xfrm>
        <a:prstGeom prst="rect">
          <a:avLst/>
        </a:prstGeom>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107"/>
  <sheetViews>
    <sheetView view="pageBreakPreview" topLeftCell="A74" zoomScaleNormal="100" zoomScaleSheetLayoutView="100" workbookViewId="0">
      <selection activeCell="C67" sqref="C67:AB67"/>
    </sheetView>
  </sheetViews>
  <sheetFormatPr defaultColWidth="2.625" defaultRowHeight="15" customHeight="1"/>
  <cols>
    <col min="1" max="44" width="2.625" style="3" customWidth="1"/>
    <col min="45" max="16384" width="2.625" style="3"/>
  </cols>
  <sheetData>
    <row r="1" spans="1:53" ht="33" customHeight="1">
      <c r="A1" s="47" t="s">
        <v>37</v>
      </c>
      <c r="O1" s="145" t="s">
        <v>210</v>
      </c>
      <c r="P1" s="146"/>
      <c r="Q1" s="146"/>
      <c r="R1" s="146"/>
      <c r="S1" s="146"/>
      <c r="T1" s="146"/>
      <c r="U1" s="147"/>
      <c r="V1" s="143" t="s">
        <v>211</v>
      </c>
      <c r="W1" s="143"/>
      <c r="X1" s="143"/>
      <c r="Y1" s="144"/>
      <c r="Z1" s="164" t="s">
        <v>212</v>
      </c>
      <c r="AA1" s="164"/>
      <c r="AB1" s="164"/>
      <c r="AC1" s="164"/>
      <c r="AD1" s="164"/>
      <c r="AE1" s="164"/>
    </row>
    <row r="3" spans="1:53" ht="13.5" customHeight="1">
      <c r="B3" s="47"/>
      <c r="C3" s="47"/>
      <c r="D3" s="47"/>
      <c r="E3" s="47"/>
    </row>
    <row r="4" spans="1:53" ht="15" customHeight="1">
      <c r="A4" s="165" t="s">
        <v>31</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80"/>
      <c r="AG4" s="80"/>
      <c r="AH4" s="80"/>
      <c r="AI4" s="80"/>
      <c r="AJ4" s="80"/>
      <c r="AK4" s="80"/>
      <c r="AL4" s="80"/>
      <c r="AM4" s="80"/>
      <c r="AN4" s="80"/>
      <c r="AO4" s="80"/>
      <c r="AP4" s="80"/>
      <c r="AQ4" s="80"/>
      <c r="AR4" s="80"/>
    </row>
    <row r="5" spans="1:53" ht="1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80"/>
      <c r="AG5" s="80"/>
      <c r="AH5" s="80"/>
      <c r="AI5" s="80"/>
      <c r="AJ5" s="80"/>
      <c r="AK5" s="80"/>
      <c r="AL5" s="80"/>
      <c r="AM5" s="80"/>
      <c r="AN5" s="80"/>
      <c r="AO5" s="80"/>
      <c r="AP5" s="80"/>
      <c r="AQ5" s="80"/>
      <c r="AR5" s="80"/>
    </row>
    <row r="8" spans="1:53" ht="27" customHeight="1">
      <c r="Q8" s="166" t="s">
        <v>205</v>
      </c>
      <c r="R8" s="166"/>
      <c r="S8" s="166"/>
      <c r="T8" s="166"/>
      <c r="U8" s="166"/>
      <c r="V8" s="166"/>
      <c r="W8" s="166"/>
      <c r="X8" s="166"/>
      <c r="Y8" s="166"/>
      <c r="Z8" s="166"/>
      <c r="AA8" s="166"/>
      <c r="AB8" s="166"/>
      <c r="AC8" s="166"/>
      <c r="AD8" s="166"/>
      <c r="AE8" s="166"/>
      <c r="AF8" s="72"/>
      <c r="AG8" s="72"/>
      <c r="AH8" s="72"/>
      <c r="AI8" s="72"/>
      <c r="AJ8" s="72"/>
      <c r="AK8" s="72"/>
      <c r="AL8" s="72"/>
      <c r="AM8" s="72"/>
      <c r="AN8" s="72"/>
      <c r="AO8" s="72"/>
      <c r="AP8" s="72"/>
      <c r="AQ8" s="72"/>
      <c r="AR8" s="72"/>
    </row>
    <row r="9" spans="1:53" ht="15" customHeight="1">
      <c r="T9" s="48"/>
      <c r="U9" s="48"/>
      <c r="V9" s="48"/>
      <c r="W9" s="48"/>
      <c r="X9" s="49"/>
      <c r="Y9" s="49"/>
      <c r="Z9" s="49"/>
      <c r="AA9" s="49"/>
      <c r="AB9" s="49"/>
      <c r="AC9" s="49"/>
      <c r="AD9" s="49"/>
      <c r="AE9" s="66"/>
      <c r="AF9" s="66"/>
      <c r="AG9" s="49"/>
      <c r="AH9" s="66"/>
      <c r="AI9" s="66"/>
      <c r="AJ9" s="66"/>
      <c r="AK9" s="66"/>
      <c r="AL9" s="66"/>
      <c r="AM9" s="49"/>
      <c r="AN9" s="49"/>
      <c r="AO9" s="49"/>
      <c r="AP9" s="49"/>
      <c r="AQ9" s="49"/>
    </row>
    <row r="11" spans="1:53" s="68" customFormat="1" ht="19.5" customHeight="1">
      <c r="A11" s="50" t="s">
        <v>206</v>
      </c>
      <c r="B11" s="67"/>
      <c r="C11" s="67"/>
      <c r="D11" s="67"/>
      <c r="E11" s="67"/>
      <c r="F11" s="67"/>
      <c r="G11" s="67"/>
      <c r="H11" s="67"/>
      <c r="I11" s="67"/>
      <c r="J11" s="67"/>
      <c r="K11" s="67"/>
      <c r="L11" s="67"/>
      <c r="M11" s="67"/>
      <c r="N11" s="67"/>
      <c r="O11" s="67"/>
      <c r="P11" s="67"/>
      <c r="Q11" s="67"/>
      <c r="R11" s="67"/>
      <c r="S11" s="67"/>
      <c r="T11" s="67"/>
      <c r="U11" s="67"/>
      <c r="V11" s="67"/>
      <c r="AT11" s="69"/>
      <c r="AU11" s="69"/>
      <c r="AV11" s="69"/>
      <c r="AW11" s="69"/>
      <c r="AX11" s="69"/>
      <c r="AY11" s="69"/>
      <c r="AZ11" s="69"/>
      <c r="BA11" s="69"/>
    </row>
    <row r="12" spans="1:53" ht="18" customHeight="1">
      <c r="A12" s="50"/>
      <c r="B12" s="50"/>
      <c r="C12" s="50"/>
      <c r="D12" s="50"/>
      <c r="E12" s="50"/>
      <c r="F12" s="50"/>
      <c r="G12" s="50"/>
      <c r="H12" s="50"/>
      <c r="I12" s="50"/>
      <c r="J12" s="50"/>
      <c r="K12" s="50"/>
      <c r="L12" s="50"/>
      <c r="M12" s="50"/>
      <c r="N12" s="50"/>
      <c r="O12" s="50"/>
      <c r="P12" s="50"/>
      <c r="Q12" s="50"/>
      <c r="R12" s="50"/>
      <c r="S12" s="50"/>
      <c r="T12" s="50"/>
      <c r="U12" s="50"/>
      <c r="V12" s="50"/>
      <c r="AT12" s="51"/>
      <c r="AU12" s="51"/>
      <c r="AV12" s="51"/>
      <c r="AW12" s="51"/>
      <c r="AX12" s="51"/>
      <c r="AY12" s="51"/>
      <c r="AZ12" s="51"/>
      <c r="BA12" s="51"/>
    </row>
    <row r="13" spans="1:53" ht="22.5" customHeight="1">
      <c r="A13" s="50"/>
      <c r="B13" s="50"/>
      <c r="C13" s="50"/>
      <c r="D13" s="50"/>
      <c r="E13" s="50"/>
      <c r="F13" s="50"/>
      <c r="G13" s="50"/>
      <c r="H13" s="50"/>
      <c r="I13" s="50"/>
      <c r="J13" s="50"/>
      <c r="K13" s="50"/>
      <c r="L13" s="50"/>
      <c r="M13" s="50"/>
      <c r="N13" s="81" t="s">
        <v>83</v>
      </c>
      <c r="O13" s="77"/>
      <c r="P13" s="50"/>
      <c r="Q13" s="50"/>
      <c r="R13" s="121"/>
      <c r="S13" s="121"/>
      <c r="T13" s="121"/>
      <c r="U13" s="121"/>
      <c r="V13" s="121"/>
      <c r="W13" s="121"/>
      <c r="X13" s="121"/>
      <c r="Y13" s="121"/>
      <c r="Z13" s="121"/>
      <c r="AA13" s="121"/>
      <c r="AB13" s="121"/>
      <c r="AC13" s="121"/>
      <c r="AD13" s="121"/>
      <c r="AE13" s="121"/>
      <c r="AF13" s="78"/>
      <c r="AG13" s="78"/>
      <c r="AH13" s="78"/>
      <c r="AI13" s="78"/>
      <c r="AJ13" s="78"/>
      <c r="AK13" s="78"/>
      <c r="AL13" s="78"/>
      <c r="AM13" s="78"/>
      <c r="AN13" s="78"/>
      <c r="AO13" s="78"/>
      <c r="AP13" s="78"/>
      <c r="AQ13" s="78"/>
      <c r="AT13" s="51"/>
      <c r="AU13" s="51"/>
      <c r="AV13" s="51"/>
      <c r="AW13" s="51"/>
      <c r="AX13" s="51"/>
      <c r="AY13" s="51"/>
      <c r="AZ13" s="51"/>
      <c r="BA13" s="51"/>
    </row>
    <row r="14" spans="1:53" ht="22.5" customHeight="1">
      <c r="N14" s="81" t="s">
        <v>84</v>
      </c>
      <c r="O14" s="77"/>
      <c r="R14" s="121"/>
      <c r="S14" s="121"/>
      <c r="T14" s="121"/>
      <c r="U14" s="121"/>
      <c r="V14" s="121"/>
      <c r="W14" s="121"/>
      <c r="X14" s="121"/>
      <c r="Y14" s="121"/>
      <c r="Z14" s="121"/>
      <c r="AA14" s="121"/>
      <c r="AB14" s="121"/>
      <c r="AC14" s="121"/>
      <c r="AD14" s="121"/>
      <c r="AE14" s="121"/>
      <c r="AF14" s="78"/>
      <c r="AG14" s="78"/>
      <c r="AH14" s="78"/>
      <c r="AI14" s="78"/>
      <c r="AJ14" s="78"/>
      <c r="AK14" s="78"/>
      <c r="AL14" s="78"/>
      <c r="AM14" s="78"/>
      <c r="AN14" s="78"/>
      <c r="AO14" s="78"/>
      <c r="AP14" s="78"/>
      <c r="AQ14" s="78"/>
      <c r="AR14" s="51"/>
      <c r="AT14" s="51"/>
      <c r="AU14" s="51"/>
      <c r="AV14" s="52"/>
      <c r="AW14" s="52"/>
      <c r="AX14" s="52"/>
      <c r="AY14" s="52"/>
      <c r="AZ14" s="52"/>
      <c r="BA14" s="48"/>
    </row>
    <row r="15" spans="1:53" ht="22.5" customHeight="1">
      <c r="N15" s="117" t="s">
        <v>213</v>
      </c>
      <c r="O15" s="77"/>
      <c r="T15" s="123"/>
      <c r="U15" s="123"/>
      <c r="V15" s="123"/>
      <c r="W15" s="123"/>
      <c r="X15" s="123"/>
      <c r="Y15" s="123"/>
      <c r="Z15" s="123"/>
      <c r="AA15" s="123"/>
      <c r="AB15" s="123"/>
      <c r="AC15" s="123"/>
      <c r="AD15" s="123"/>
      <c r="AE15" s="123"/>
      <c r="AF15" s="78"/>
      <c r="AG15" s="78"/>
      <c r="AH15" s="78"/>
      <c r="AI15" s="78"/>
      <c r="AJ15" s="78"/>
      <c r="AK15" s="78"/>
      <c r="AL15" s="78"/>
      <c r="AM15" s="78"/>
      <c r="AN15" s="78"/>
      <c r="AO15" s="78"/>
      <c r="AP15" s="78"/>
      <c r="AQ15" s="78"/>
      <c r="AR15" s="48"/>
      <c r="AT15" s="51"/>
      <c r="AU15" s="51"/>
      <c r="AV15" s="48"/>
      <c r="AW15" s="48"/>
      <c r="AX15" s="48"/>
      <c r="AY15" s="48"/>
      <c r="AZ15" s="48"/>
      <c r="BA15" s="51"/>
    </row>
    <row r="16" spans="1:53" ht="22.5" customHeight="1">
      <c r="N16" s="161" t="s">
        <v>85</v>
      </c>
      <c r="O16" s="161"/>
      <c r="P16" s="161"/>
      <c r="Q16" s="161"/>
      <c r="R16" s="161"/>
      <c r="T16" s="122"/>
      <c r="U16" s="122"/>
      <c r="V16" s="122"/>
      <c r="W16" s="122"/>
      <c r="X16" s="122"/>
      <c r="Y16" s="122"/>
      <c r="Z16" s="122"/>
      <c r="AA16" s="122"/>
      <c r="AB16" s="122"/>
      <c r="AC16" s="122"/>
      <c r="AD16" s="122"/>
      <c r="AE16" s="122"/>
      <c r="AF16" s="78"/>
      <c r="AG16" s="78"/>
      <c r="AH16" s="78"/>
      <c r="AI16" s="78"/>
      <c r="AJ16" s="78"/>
      <c r="AK16" s="78"/>
      <c r="AL16" s="78"/>
      <c r="AM16" s="78"/>
      <c r="AN16" s="78"/>
      <c r="AO16" s="78"/>
      <c r="AP16" s="78"/>
      <c r="AQ16" s="78"/>
      <c r="AR16" s="48"/>
      <c r="AT16" s="51"/>
      <c r="AU16" s="51"/>
      <c r="AV16" s="48"/>
      <c r="AW16" s="48"/>
      <c r="AX16" s="48"/>
      <c r="AY16" s="48"/>
      <c r="AZ16" s="48"/>
      <c r="BA16" s="51"/>
    </row>
    <row r="17" spans="1:53" ht="12" customHeight="1">
      <c r="N17" s="81"/>
      <c r="O17" s="77"/>
      <c r="T17" s="77"/>
      <c r="U17" s="77"/>
      <c r="V17" s="77"/>
      <c r="W17" s="77"/>
      <c r="X17" s="77"/>
      <c r="Y17" s="77"/>
      <c r="Z17" s="78"/>
      <c r="AA17" s="78"/>
      <c r="AB17" s="78"/>
      <c r="AC17" s="78"/>
      <c r="AD17" s="78"/>
      <c r="AE17" s="78"/>
      <c r="AF17" s="78"/>
      <c r="AG17" s="78"/>
      <c r="AH17" s="78"/>
      <c r="AI17" s="78"/>
      <c r="AJ17" s="78"/>
      <c r="AK17" s="78"/>
      <c r="AL17" s="78"/>
      <c r="AM17" s="78"/>
      <c r="AN17" s="78"/>
      <c r="AO17" s="78"/>
      <c r="AP17" s="78"/>
      <c r="AQ17" s="78"/>
      <c r="AR17" s="51"/>
      <c r="AT17" s="51"/>
      <c r="AU17" s="51"/>
      <c r="AV17" s="51"/>
      <c r="AW17" s="51"/>
      <c r="AX17" s="52"/>
      <c r="AY17" s="52"/>
      <c r="AZ17" s="52"/>
      <c r="BA17" s="48"/>
    </row>
    <row r="18" spans="1:53" ht="22.5" customHeight="1">
      <c r="N18" s="163" t="s">
        <v>296</v>
      </c>
      <c r="O18" s="163"/>
      <c r="P18" s="163"/>
      <c r="Q18" s="163"/>
      <c r="R18" s="163"/>
      <c r="S18" s="163"/>
      <c r="T18" s="123"/>
      <c r="U18" s="123"/>
      <c r="V18" s="123"/>
      <c r="W18" s="123"/>
      <c r="X18" s="123"/>
      <c r="Y18" s="123"/>
      <c r="Z18" s="123"/>
      <c r="AA18" s="123"/>
      <c r="AB18" s="123"/>
      <c r="AC18" s="123"/>
      <c r="AD18" s="123"/>
      <c r="AE18" s="123"/>
      <c r="AF18" s="78"/>
      <c r="AG18" s="78"/>
      <c r="AH18" s="78"/>
      <c r="AI18" s="78"/>
      <c r="AJ18" s="78"/>
      <c r="AK18" s="78"/>
      <c r="AL18" s="78"/>
      <c r="AM18" s="78"/>
      <c r="AN18" s="78"/>
      <c r="AO18" s="78"/>
      <c r="AP18" s="78"/>
      <c r="AQ18" s="78"/>
      <c r="AR18" s="50"/>
      <c r="AT18" s="51"/>
      <c r="AU18" s="51"/>
      <c r="AV18" s="17"/>
      <c r="AW18" s="17"/>
      <c r="AX18" s="48"/>
      <c r="AY18" s="48"/>
      <c r="AZ18" s="48"/>
      <c r="BA18" s="51"/>
    </row>
    <row r="19" spans="1:53" ht="22.5" customHeight="1">
      <c r="N19" s="162" t="s">
        <v>86</v>
      </c>
      <c r="O19" s="162"/>
      <c r="P19" s="162"/>
      <c r="Q19" s="162"/>
      <c r="R19" s="162"/>
      <c r="S19" s="162"/>
      <c r="T19" s="122"/>
      <c r="U19" s="122"/>
      <c r="V19" s="122"/>
      <c r="W19" s="122"/>
      <c r="X19" s="122"/>
      <c r="Y19" s="122"/>
      <c r="Z19" s="122"/>
      <c r="AA19" s="122"/>
      <c r="AB19" s="122"/>
      <c r="AC19" s="122"/>
      <c r="AD19" s="122"/>
      <c r="AE19" s="122"/>
      <c r="AF19" s="78"/>
      <c r="AG19" s="78"/>
      <c r="AH19" s="78"/>
      <c r="AI19" s="78"/>
      <c r="AJ19" s="78"/>
      <c r="AK19" s="78"/>
      <c r="AL19" s="78"/>
      <c r="AM19" s="78"/>
      <c r="AN19" s="78"/>
      <c r="AO19" s="78"/>
      <c r="AP19" s="78"/>
      <c r="AQ19" s="78"/>
      <c r="AR19" s="50"/>
      <c r="AT19" s="51"/>
      <c r="AU19" s="51"/>
      <c r="AV19" s="17"/>
      <c r="AW19" s="17"/>
      <c r="AX19" s="48"/>
      <c r="AY19" s="48"/>
      <c r="AZ19" s="48"/>
      <c r="BA19" s="51"/>
    </row>
    <row r="20" spans="1:53" ht="22.5" customHeight="1">
      <c r="O20" s="79"/>
      <c r="Z20" s="17"/>
      <c r="AA20" s="17"/>
      <c r="AB20" s="17"/>
      <c r="AC20" s="17"/>
      <c r="AD20" s="17"/>
      <c r="AE20" s="17"/>
      <c r="AF20" s="17"/>
      <c r="AG20" s="17"/>
      <c r="AH20" s="17"/>
      <c r="AI20" s="17"/>
      <c r="AJ20" s="17"/>
      <c r="AK20" s="17"/>
      <c r="AL20" s="17"/>
      <c r="AM20" s="17"/>
      <c r="AN20" s="17"/>
      <c r="AO20" s="17"/>
      <c r="AP20" s="17"/>
      <c r="AQ20" s="17"/>
      <c r="AR20" s="50"/>
      <c r="AT20" s="51"/>
      <c r="AU20" s="51"/>
      <c r="AV20" s="17"/>
      <c r="AW20" s="17"/>
      <c r="AX20" s="48"/>
      <c r="AY20" s="48"/>
      <c r="AZ20" s="48"/>
      <c r="BA20" s="51"/>
    </row>
    <row r="21" spans="1:53" ht="22.5" customHeight="1">
      <c r="N21" s="83" t="s">
        <v>87</v>
      </c>
      <c r="O21" s="83"/>
      <c r="P21" s="83"/>
      <c r="Q21" s="83"/>
      <c r="Z21" s="17"/>
      <c r="AA21" s="17"/>
      <c r="AB21" s="17"/>
      <c r="AC21" s="17"/>
      <c r="AD21" s="17"/>
      <c r="AE21" s="17"/>
      <c r="AF21" s="17"/>
      <c r="AG21" s="17"/>
      <c r="AH21" s="17"/>
      <c r="AI21" s="17"/>
      <c r="AJ21" s="17"/>
      <c r="AK21" s="17"/>
      <c r="AL21" s="17"/>
      <c r="AM21" s="17"/>
      <c r="AN21" s="17"/>
      <c r="AO21" s="17"/>
      <c r="AP21" s="17"/>
      <c r="AQ21" s="17"/>
      <c r="AR21" s="50"/>
      <c r="AT21" s="51"/>
      <c r="AU21" s="51"/>
      <c r="AV21" s="17"/>
      <c r="AW21" s="17"/>
      <c r="AX21" s="48"/>
      <c r="AY21" s="48"/>
      <c r="AZ21" s="48"/>
      <c r="BA21" s="51"/>
    </row>
    <row r="22" spans="1:53" ht="22.5" customHeight="1">
      <c r="N22" s="160" t="s">
        <v>88</v>
      </c>
      <c r="O22" s="160"/>
      <c r="P22" s="160"/>
      <c r="Q22" s="160"/>
      <c r="R22" s="124"/>
      <c r="S22" s="124"/>
      <c r="T22" s="124"/>
      <c r="U22" s="124"/>
      <c r="V22" s="124"/>
      <c r="W22" s="124"/>
      <c r="X22" s="124"/>
      <c r="Y22" s="124"/>
      <c r="Z22" s="124"/>
      <c r="AA22" s="124"/>
      <c r="AB22" s="124"/>
      <c r="AC22" s="124"/>
      <c r="AD22" s="124"/>
      <c r="AE22" s="124"/>
      <c r="AF22" s="78"/>
      <c r="AG22" s="78"/>
      <c r="AH22" s="78"/>
      <c r="AI22" s="78"/>
      <c r="AJ22" s="78"/>
      <c r="AK22" s="78"/>
      <c r="AL22" s="78"/>
      <c r="AM22" s="78"/>
      <c r="AN22" s="78"/>
      <c r="AO22" s="78"/>
      <c r="AP22" s="78"/>
      <c r="AQ22" s="78"/>
      <c r="AR22" s="50"/>
      <c r="AT22" s="51"/>
      <c r="AU22" s="51"/>
      <c r="AV22" s="17"/>
      <c r="AW22" s="17"/>
      <c r="AX22" s="48"/>
      <c r="AY22" s="48"/>
      <c r="AZ22" s="48"/>
      <c r="BA22" s="51"/>
    </row>
    <row r="23" spans="1:53" ht="22.5" customHeight="1">
      <c r="N23" s="160" t="s">
        <v>89</v>
      </c>
      <c r="O23" s="160"/>
      <c r="P23" s="160"/>
      <c r="Q23" s="160"/>
      <c r="R23" s="124"/>
      <c r="S23" s="124"/>
      <c r="T23" s="124"/>
      <c r="U23" s="124"/>
      <c r="V23" s="124"/>
      <c r="W23" s="124"/>
      <c r="X23" s="124"/>
      <c r="Y23" s="124"/>
      <c r="Z23" s="124"/>
      <c r="AA23" s="124"/>
      <c r="AB23" s="124"/>
      <c r="AC23" s="124"/>
      <c r="AD23" s="124"/>
      <c r="AE23" s="124"/>
      <c r="AF23" s="78"/>
      <c r="AG23" s="78"/>
      <c r="AH23" s="78"/>
      <c r="AI23" s="78"/>
      <c r="AJ23" s="78"/>
      <c r="AK23" s="78"/>
      <c r="AL23" s="78"/>
      <c r="AM23" s="78"/>
      <c r="AN23" s="78"/>
      <c r="AO23" s="78"/>
      <c r="AP23" s="78"/>
      <c r="AQ23" s="78"/>
      <c r="AR23" s="50"/>
      <c r="AT23" s="51"/>
      <c r="AU23" s="51"/>
      <c r="AV23" s="17"/>
      <c r="AW23" s="17"/>
      <c r="AX23" s="48"/>
      <c r="AY23" s="48"/>
      <c r="AZ23" s="48"/>
      <c r="BA23" s="51"/>
    </row>
    <row r="24" spans="1:53" ht="22.5" customHeight="1">
      <c r="N24" s="160" t="s">
        <v>207</v>
      </c>
      <c r="O24" s="160"/>
      <c r="P24" s="160"/>
      <c r="Q24" s="160"/>
      <c r="R24" s="124"/>
      <c r="S24" s="124"/>
      <c r="T24" s="124"/>
      <c r="U24" s="124"/>
      <c r="V24" s="124"/>
      <c r="W24" s="124"/>
      <c r="X24" s="124"/>
      <c r="Y24" s="124"/>
      <c r="Z24" s="124"/>
      <c r="AA24" s="124"/>
      <c r="AB24" s="124"/>
      <c r="AC24" s="124"/>
      <c r="AD24" s="124"/>
      <c r="AE24" s="124"/>
      <c r="AF24" s="78"/>
      <c r="AG24" s="78"/>
      <c r="AH24" s="78"/>
      <c r="AI24" s="78"/>
      <c r="AJ24" s="78"/>
      <c r="AK24" s="78"/>
      <c r="AL24" s="78"/>
      <c r="AM24" s="78"/>
      <c r="AN24" s="78"/>
      <c r="AO24" s="78"/>
      <c r="AP24" s="78"/>
      <c r="AQ24" s="78"/>
      <c r="AR24" s="50"/>
      <c r="AT24" s="51"/>
      <c r="AU24" s="51"/>
      <c r="AV24" s="17"/>
      <c r="AW24" s="17"/>
      <c r="AX24" s="48"/>
      <c r="AY24" s="48"/>
      <c r="AZ24" s="48"/>
      <c r="BA24" s="51"/>
    </row>
    <row r="25" spans="1:53" ht="22.5" customHeight="1">
      <c r="N25" s="160" t="s">
        <v>208</v>
      </c>
      <c r="O25" s="160"/>
      <c r="P25" s="160"/>
      <c r="Q25" s="160"/>
      <c r="R25" s="124"/>
      <c r="S25" s="124"/>
      <c r="T25" s="124"/>
      <c r="U25" s="124"/>
      <c r="V25" s="124"/>
      <c r="W25" s="124"/>
      <c r="X25" s="124"/>
      <c r="Y25" s="124"/>
      <c r="Z25" s="124"/>
      <c r="AA25" s="124"/>
      <c r="AB25" s="124"/>
      <c r="AC25" s="124"/>
      <c r="AD25" s="124"/>
      <c r="AE25" s="124"/>
      <c r="AF25" s="78"/>
      <c r="AG25" s="78"/>
      <c r="AH25" s="78"/>
      <c r="AI25" s="78"/>
      <c r="AJ25" s="78"/>
      <c r="AK25" s="78"/>
      <c r="AL25" s="78"/>
      <c r="AM25" s="78"/>
      <c r="AN25" s="78"/>
      <c r="AO25" s="78"/>
      <c r="AP25" s="78"/>
      <c r="AQ25" s="78"/>
      <c r="AT25" s="49"/>
      <c r="AU25" s="17"/>
      <c r="AV25" s="17"/>
      <c r="AW25" s="17"/>
      <c r="AX25" s="52"/>
      <c r="AY25" s="52"/>
      <c r="AZ25" s="52"/>
      <c r="BA25" s="48"/>
    </row>
    <row r="26" spans="1:53" ht="15" customHeight="1">
      <c r="AV26" s="51"/>
      <c r="AW26" s="51"/>
      <c r="AX26" s="48"/>
      <c r="AY26" s="48"/>
      <c r="AZ26" s="48"/>
      <c r="BA26" s="51"/>
    </row>
    <row r="27" spans="1:53" s="51" customFormat="1" ht="20.25" customHeight="1">
      <c r="A27" s="158" t="s">
        <v>282</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82"/>
      <c r="AG27" s="82"/>
      <c r="AH27" s="82"/>
      <c r="AI27" s="82"/>
      <c r="AJ27" s="82"/>
      <c r="AK27" s="82"/>
      <c r="AL27" s="82"/>
      <c r="AM27" s="82"/>
      <c r="AN27" s="82"/>
      <c r="AO27" s="82"/>
      <c r="AP27" s="82"/>
      <c r="AQ27" s="82"/>
      <c r="AR27" s="82"/>
    </row>
    <row r="28" spans="1:53" s="51" customFormat="1" ht="20.2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82"/>
      <c r="AG28" s="82"/>
      <c r="AH28" s="82"/>
      <c r="AI28" s="82"/>
      <c r="AJ28" s="82"/>
      <c r="AK28" s="82"/>
      <c r="AL28" s="82"/>
      <c r="AM28" s="82"/>
      <c r="AN28" s="82"/>
      <c r="AO28" s="82"/>
      <c r="AP28" s="82"/>
      <c r="AQ28" s="82"/>
      <c r="AR28" s="82"/>
    </row>
    <row r="29" spans="1:53" s="51" customFormat="1" ht="15"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72"/>
      <c r="AG29" s="72"/>
      <c r="AH29" s="72"/>
      <c r="AI29" s="72"/>
      <c r="AJ29" s="72"/>
      <c r="AK29" s="72"/>
      <c r="AL29" s="72"/>
      <c r="AM29" s="72"/>
      <c r="AN29" s="72"/>
      <c r="AO29" s="72"/>
      <c r="AP29" s="72"/>
      <c r="AQ29" s="72"/>
      <c r="AR29" s="72"/>
    </row>
    <row r="30" spans="1:53" s="65"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72"/>
      <c r="AG30" s="72"/>
      <c r="AH30" s="72"/>
      <c r="AI30" s="72"/>
      <c r="AJ30" s="72"/>
      <c r="AK30" s="72"/>
      <c r="AL30" s="72"/>
      <c r="AM30" s="72"/>
      <c r="AN30" s="72"/>
      <c r="AO30" s="72"/>
      <c r="AP30" s="72"/>
      <c r="AQ30" s="72"/>
      <c r="AR30" s="72"/>
    </row>
    <row r="31" spans="1:53" s="51" customFormat="1" ht="1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53"/>
      <c r="AG31" s="53"/>
      <c r="AH31" s="53"/>
      <c r="AI31" s="53"/>
      <c r="AJ31" s="53"/>
      <c r="AK31" s="53"/>
      <c r="AL31" s="53"/>
      <c r="AM31" s="53"/>
      <c r="AN31" s="53"/>
      <c r="AO31" s="53"/>
      <c r="AP31" s="53"/>
      <c r="AQ31" s="53"/>
      <c r="AR31" s="53"/>
    </row>
    <row r="32" spans="1:53" s="51" customFormat="1" ht="23.25" customHeight="1">
      <c r="A32" s="159" t="s">
        <v>0</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72"/>
      <c r="AG32" s="72"/>
      <c r="AH32" s="72"/>
      <c r="AI32" s="72"/>
      <c r="AJ32" s="72"/>
      <c r="AK32" s="72"/>
      <c r="AL32" s="72"/>
      <c r="AM32" s="72"/>
      <c r="AN32" s="72"/>
      <c r="AO32" s="72"/>
      <c r="AP32" s="72"/>
      <c r="AQ32" s="72"/>
      <c r="AR32" s="72"/>
    </row>
    <row r="33" spans="1:44" s="51" customFormat="1" ht="15" customHeight="1">
      <c r="A33" s="50"/>
      <c r="B33" s="50"/>
      <c r="C33" s="50"/>
      <c r="D33" s="50"/>
      <c r="E33" s="50"/>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row>
    <row r="34" spans="1:44" s="51" customFormat="1" ht="19.5" customHeight="1">
      <c r="B34" s="50"/>
      <c r="C34" s="67" t="s">
        <v>38</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3"/>
    </row>
    <row r="35" spans="1:44" s="65" customFormat="1" ht="12" customHeight="1">
      <c r="B35" s="50"/>
      <c r="C35" s="67"/>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3"/>
    </row>
    <row r="36" spans="1:44" s="51" customFormat="1" ht="19.5" customHeight="1">
      <c r="B36" s="50"/>
      <c r="C36" s="67" t="s">
        <v>180</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3"/>
    </row>
    <row r="37" spans="1:44" s="65" customFormat="1" ht="12" customHeight="1">
      <c r="B37" s="50"/>
      <c r="C37" s="67"/>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3"/>
    </row>
    <row r="38" spans="1:44" s="51" customFormat="1" ht="19.5" customHeight="1">
      <c r="B38" s="50"/>
      <c r="C38" s="67" t="s">
        <v>181</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3"/>
    </row>
    <row r="39" spans="1:44" s="65" customFormat="1" ht="12" customHeight="1">
      <c r="B39" s="50"/>
      <c r="C39" s="67"/>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3"/>
    </row>
    <row r="40" spans="1:44" s="51" customFormat="1" ht="19.5" customHeight="1">
      <c r="B40" s="50"/>
      <c r="C40" s="67" t="s">
        <v>182</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3"/>
    </row>
    <row r="41" spans="1:44" s="65" customFormat="1" ht="12" customHeight="1">
      <c r="A41" s="67"/>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3"/>
    </row>
    <row r="42" spans="1:44" s="51" customFormat="1" ht="15" customHeight="1">
      <c r="A42" s="50"/>
      <c r="B42" s="50"/>
      <c r="C42" s="73" t="s">
        <v>209</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3"/>
    </row>
    <row r="43" spans="1:44" s="51" customFormat="1" ht="21.75" customHeight="1">
      <c r="A43" s="71"/>
      <c r="B43" s="70"/>
      <c r="C43" s="70"/>
      <c r="D43" s="70"/>
      <c r="E43" s="70"/>
      <c r="F43" s="70"/>
      <c r="G43" s="70"/>
      <c r="H43" s="70"/>
      <c r="I43" s="70"/>
      <c r="J43" s="70"/>
      <c r="K43" s="70"/>
      <c r="L43" s="70"/>
      <c r="M43" s="70"/>
      <c r="N43" s="70"/>
      <c r="O43" s="70"/>
      <c r="P43" s="70"/>
      <c r="Q43" s="70"/>
      <c r="R43" s="70"/>
      <c r="S43" s="70"/>
      <c r="T43" s="70"/>
      <c r="U43" s="70"/>
      <c r="V43" s="70"/>
      <c r="W43" s="70"/>
      <c r="X43" s="50"/>
      <c r="Y43" s="50"/>
      <c r="Z43" s="50"/>
      <c r="AA43" s="50"/>
      <c r="AB43" s="50"/>
      <c r="AC43" s="50"/>
      <c r="AD43" s="50"/>
      <c r="AE43" s="50"/>
      <c r="AF43" s="50"/>
      <c r="AG43" s="50"/>
      <c r="AH43" s="50"/>
      <c r="AI43" s="50"/>
      <c r="AJ43" s="50"/>
      <c r="AK43" s="50"/>
      <c r="AL43" s="50"/>
      <c r="AM43" s="50"/>
      <c r="AN43" s="50"/>
      <c r="AO43" s="50"/>
      <c r="AP43" s="50"/>
      <c r="AQ43" s="50"/>
      <c r="AR43" s="53"/>
    </row>
    <row r="44" spans="1:44" ht="18" customHeight="1">
      <c r="A44" s="89" t="s">
        <v>295</v>
      </c>
      <c r="B44" s="85"/>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50"/>
      <c r="AG44" s="50"/>
      <c r="AH44" s="50"/>
      <c r="AI44" s="50"/>
      <c r="AJ44" s="50"/>
      <c r="AK44" s="50"/>
      <c r="AL44" s="50"/>
      <c r="AM44" s="50"/>
      <c r="AN44" s="50"/>
      <c r="AO44" s="50"/>
      <c r="AP44" s="50"/>
      <c r="AQ44" s="50"/>
      <c r="AR44" s="54"/>
    </row>
    <row r="45" spans="1:44" ht="7.5" customHeight="1">
      <c r="A45" s="2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50"/>
      <c r="AG45" s="50"/>
      <c r="AH45" s="50"/>
      <c r="AI45" s="50"/>
      <c r="AJ45" s="50"/>
      <c r="AK45" s="50"/>
      <c r="AL45" s="50"/>
      <c r="AM45" s="50"/>
      <c r="AN45" s="50"/>
      <c r="AO45" s="50"/>
      <c r="AP45" s="50"/>
      <c r="AQ45" s="50"/>
      <c r="AR45" s="51"/>
    </row>
    <row r="46" spans="1:44" ht="18" customHeight="1" thickBot="1">
      <c r="A46" s="30" t="s">
        <v>242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50"/>
      <c r="AG46" s="50"/>
      <c r="AH46" s="50"/>
      <c r="AI46" s="50"/>
      <c r="AJ46" s="50"/>
      <c r="AK46" s="50"/>
      <c r="AL46" s="50"/>
      <c r="AM46" s="50"/>
      <c r="AN46" s="50"/>
      <c r="AO46" s="50"/>
      <c r="AP46" s="50"/>
      <c r="AQ46" s="50"/>
      <c r="AR46" s="65"/>
    </row>
    <row r="47" spans="1:44" ht="18" customHeight="1" thickBot="1">
      <c r="A47" s="76"/>
      <c r="B47" s="118"/>
      <c r="C47" s="17" t="s">
        <v>217</v>
      </c>
      <c r="D47" s="84"/>
      <c r="E47" s="84"/>
      <c r="F47" s="84"/>
      <c r="G47" s="76"/>
      <c r="H47" s="76"/>
      <c r="I47" s="76"/>
      <c r="J47" s="76"/>
      <c r="K47" s="76"/>
      <c r="L47" s="76"/>
      <c r="M47" s="76"/>
      <c r="N47" s="27"/>
      <c r="O47" s="27"/>
      <c r="P47" s="27"/>
      <c r="Q47" s="27"/>
      <c r="R47" s="27"/>
      <c r="S47" s="27"/>
      <c r="T47" s="27"/>
      <c r="U47" s="27"/>
      <c r="V47" s="27"/>
      <c r="W47" s="27"/>
      <c r="X47" s="27"/>
      <c r="Y47" s="27"/>
      <c r="Z47" s="27"/>
      <c r="AA47" s="27"/>
      <c r="AB47" s="27"/>
      <c r="AC47" s="27"/>
      <c r="AD47" s="27"/>
      <c r="AE47" s="27"/>
    </row>
    <row r="48" spans="1:44" ht="18" customHeight="1">
      <c r="A48" s="76"/>
      <c r="B48" s="76"/>
      <c r="C48" s="92" t="s">
        <v>218</v>
      </c>
      <c r="D48" s="84"/>
      <c r="E48" s="84"/>
      <c r="F48" s="84"/>
      <c r="G48" s="76"/>
      <c r="H48" s="76"/>
      <c r="I48" s="76"/>
      <c r="J48" s="76"/>
      <c r="K48" s="76"/>
      <c r="L48" s="76"/>
      <c r="M48" s="76"/>
      <c r="N48" s="27"/>
      <c r="O48" s="27"/>
      <c r="P48" s="27"/>
      <c r="Q48" s="27"/>
      <c r="R48" s="27"/>
      <c r="S48" s="27"/>
      <c r="T48" s="27"/>
      <c r="U48" s="27"/>
      <c r="V48" s="27"/>
      <c r="W48" s="27"/>
      <c r="X48" s="27"/>
      <c r="Y48" s="27"/>
      <c r="Z48" s="27"/>
      <c r="AA48" s="27"/>
      <c r="AB48" s="27"/>
      <c r="AC48" s="27"/>
      <c r="AD48" s="27"/>
      <c r="AE48" s="27"/>
    </row>
    <row r="49" spans="1:44" ht="9.75" customHeight="1" thickBot="1">
      <c r="A49" s="76"/>
      <c r="B49" s="76"/>
      <c r="C49" s="76"/>
      <c r="D49" s="84"/>
      <c r="E49" s="84"/>
      <c r="F49" s="84"/>
      <c r="G49" s="76"/>
      <c r="H49" s="76"/>
      <c r="I49" s="76"/>
      <c r="J49" s="76"/>
      <c r="K49" s="76"/>
      <c r="L49" s="76"/>
      <c r="M49" s="76"/>
      <c r="N49" s="27"/>
      <c r="O49" s="27"/>
      <c r="P49" s="27"/>
      <c r="Q49" s="27"/>
      <c r="R49" s="27"/>
      <c r="S49" s="27"/>
      <c r="T49" s="27"/>
      <c r="U49" s="27"/>
      <c r="V49" s="27"/>
      <c r="W49" s="27"/>
      <c r="X49" s="27"/>
      <c r="Y49" s="27"/>
      <c r="Z49" s="27"/>
      <c r="AA49" s="27"/>
      <c r="AB49" s="27"/>
      <c r="AC49" s="27"/>
      <c r="AD49" s="27"/>
      <c r="AE49" s="27"/>
    </row>
    <row r="50" spans="1:44" ht="18" customHeight="1" thickBot="1">
      <c r="A50" s="76"/>
      <c r="B50" s="118"/>
      <c r="C50" s="76" t="s">
        <v>239</v>
      </c>
      <c r="D50" s="84"/>
      <c r="E50" s="84"/>
      <c r="F50" s="84"/>
      <c r="G50" s="76"/>
      <c r="H50" s="76"/>
      <c r="I50" s="76"/>
      <c r="J50" s="76"/>
      <c r="K50" s="76"/>
      <c r="L50" s="76"/>
      <c r="M50" s="76"/>
      <c r="N50" s="27"/>
      <c r="O50" s="27"/>
      <c r="P50" s="27"/>
      <c r="Q50" s="27"/>
      <c r="R50" s="27"/>
      <c r="S50" s="27"/>
      <c r="T50" s="27"/>
      <c r="U50" s="27"/>
      <c r="V50" s="27"/>
      <c r="W50" s="27"/>
      <c r="X50" s="27"/>
      <c r="Y50" s="27"/>
      <c r="Z50" s="27"/>
      <c r="AA50" s="27"/>
      <c r="AB50" s="27"/>
      <c r="AC50" s="27"/>
      <c r="AD50" s="27"/>
      <c r="AE50" s="27"/>
    </row>
    <row r="51" spans="1:44" ht="9.75" customHeight="1" thickBot="1">
      <c r="A51" s="76"/>
      <c r="B51" s="114"/>
      <c r="C51" s="76"/>
      <c r="D51" s="84"/>
      <c r="E51" s="84"/>
      <c r="F51" s="84"/>
      <c r="G51" s="76"/>
      <c r="H51" s="76"/>
      <c r="I51" s="76"/>
      <c r="J51" s="76"/>
      <c r="K51" s="76"/>
      <c r="L51" s="76"/>
      <c r="M51" s="76"/>
      <c r="N51" s="27"/>
      <c r="O51" s="27"/>
      <c r="P51" s="27"/>
      <c r="Q51" s="27"/>
      <c r="R51" s="27"/>
      <c r="S51" s="27"/>
      <c r="T51" s="27"/>
      <c r="U51" s="27"/>
      <c r="V51" s="27"/>
      <c r="W51" s="27"/>
      <c r="X51" s="27"/>
      <c r="Y51" s="27"/>
      <c r="Z51" s="27"/>
      <c r="AA51" s="27"/>
      <c r="AB51" s="27"/>
      <c r="AC51" s="27"/>
      <c r="AD51" s="27"/>
      <c r="AE51" s="27"/>
    </row>
    <row r="52" spans="1:44" ht="18" customHeight="1" thickBot="1">
      <c r="A52" s="74"/>
      <c r="B52" s="118"/>
      <c r="C52" s="76" t="s">
        <v>240</v>
      </c>
      <c r="D52" s="84"/>
      <c r="E52" s="84"/>
      <c r="F52" s="84"/>
      <c r="G52" s="74"/>
      <c r="H52" s="74"/>
      <c r="I52" s="74"/>
      <c r="J52" s="74"/>
      <c r="K52" s="74"/>
      <c r="L52" s="74"/>
      <c r="M52" s="74"/>
      <c r="N52" s="86"/>
      <c r="O52" s="86"/>
      <c r="P52" s="86"/>
      <c r="Q52" s="86"/>
      <c r="R52" s="86"/>
      <c r="S52" s="86"/>
      <c r="T52" s="87"/>
      <c r="U52" s="28"/>
      <c r="V52" s="28"/>
      <c r="W52" s="28"/>
      <c r="X52" s="28"/>
      <c r="Y52" s="28"/>
      <c r="Z52" s="28"/>
      <c r="AA52" s="28"/>
      <c r="AB52" s="28"/>
      <c r="AC52" s="28"/>
      <c r="AD52" s="28"/>
      <c r="AE52" s="28"/>
      <c r="AF52" s="65"/>
      <c r="AG52" s="51"/>
      <c r="AH52" s="65"/>
      <c r="AI52" s="65"/>
      <c r="AJ52" s="65"/>
      <c r="AK52" s="65"/>
      <c r="AL52" s="65"/>
      <c r="AM52" s="51"/>
      <c r="AN52" s="51"/>
      <c r="AO52" s="51"/>
      <c r="AP52" s="51"/>
      <c r="AQ52" s="51"/>
      <c r="AR52" s="51"/>
    </row>
    <row r="53" spans="1:44" ht="18" customHeight="1">
      <c r="A53" s="74"/>
      <c r="B53" s="114"/>
      <c r="C53" s="30" t="s">
        <v>214</v>
      </c>
      <c r="D53" s="84"/>
      <c r="E53" s="84"/>
      <c r="F53" s="84"/>
      <c r="G53" s="74"/>
      <c r="H53" s="74"/>
      <c r="I53" s="74"/>
      <c r="J53" s="74"/>
      <c r="K53" s="74"/>
      <c r="L53" s="74"/>
      <c r="M53" s="74"/>
      <c r="N53" s="88"/>
      <c r="O53" s="88"/>
      <c r="P53" s="88"/>
      <c r="Q53" s="88"/>
      <c r="R53" s="88"/>
      <c r="S53" s="88"/>
      <c r="T53" s="88"/>
      <c r="U53" s="88"/>
      <c r="V53" s="88"/>
      <c r="W53" s="88"/>
      <c r="X53" s="88"/>
      <c r="Y53" s="88"/>
      <c r="Z53" s="88"/>
      <c r="AA53" s="88"/>
      <c r="AB53" s="88"/>
      <c r="AC53" s="88"/>
      <c r="AD53" s="88"/>
      <c r="AE53" s="88"/>
      <c r="AF53" s="54"/>
      <c r="AG53" s="54"/>
      <c r="AH53" s="54"/>
      <c r="AI53" s="54"/>
      <c r="AJ53" s="54"/>
      <c r="AK53" s="54"/>
      <c r="AL53" s="54"/>
      <c r="AM53" s="54"/>
      <c r="AN53" s="54"/>
      <c r="AO53" s="54"/>
      <c r="AP53" s="54"/>
      <c r="AQ53" s="54"/>
      <c r="AR53" s="54"/>
    </row>
    <row r="54" spans="1:44" ht="9.75" customHeight="1" thickBot="1">
      <c r="A54" s="74"/>
      <c r="B54" s="114"/>
      <c r="C54" s="76"/>
      <c r="D54" s="84"/>
      <c r="E54" s="84"/>
      <c r="F54" s="84"/>
      <c r="G54" s="74"/>
      <c r="H54" s="74"/>
      <c r="I54" s="74"/>
      <c r="J54" s="74"/>
      <c r="K54" s="74"/>
      <c r="L54" s="74"/>
      <c r="M54" s="74"/>
      <c r="N54" s="27"/>
      <c r="O54" s="27"/>
      <c r="P54" s="27"/>
      <c r="Q54" s="27"/>
      <c r="R54" s="27"/>
      <c r="S54" s="27"/>
      <c r="T54" s="27"/>
      <c r="U54" s="27"/>
      <c r="V54" s="27"/>
      <c r="W54" s="27"/>
      <c r="X54" s="27"/>
      <c r="Y54" s="27"/>
      <c r="Z54" s="27"/>
      <c r="AA54" s="27"/>
      <c r="AB54" s="27"/>
      <c r="AC54" s="27"/>
      <c r="AD54" s="27"/>
      <c r="AE54" s="27"/>
    </row>
    <row r="55" spans="1:44" ht="18" customHeight="1" thickBot="1">
      <c r="A55" s="74"/>
      <c r="B55" s="118"/>
      <c r="C55" s="76" t="s">
        <v>241</v>
      </c>
      <c r="D55" s="84"/>
      <c r="E55" s="84"/>
      <c r="F55" s="84"/>
      <c r="G55" s="74"/>
      <c r="H55" s="74"/>
      <c r="I55" s="74"/>
      <c r="J55" s="74"/>
      <c r="K55" s="74"/>
      <c r="L55" s="74"/>
      <c r="M55" s="74"/>
      <c r="N55" s="27"/>
      <c r="O55" s="27"/>
      <c r="P55" s="27"/>
      <c r="Q55" s="27"/>
      <c r="R55" s="27"/>
      <c r="S55" s="27"/>
      <c r="T55" s="27"/>
      <c r="U55" s="27"/>
      <c r="V55" s="27"/>
      <c r="W55" s="27"/>
      <c r="X55" s="27"/>
      <c r="Y55" s="27"/>
      <c r="Z55" s="27"/>
      <c r="AA55" s="27"/>
      <c r="AB55" s="27"/>
      <c r="AC55" s="27"/>
      <c r="AD55" s="27"/>
      <c r="AE55" s="27"/>
    </row>
    <row r="56" spans="1:44" ht="9.75" customHeight="1" thickBot="1">
      <c r="A56" s="74"/>
      <c r="B56" s="114"/>
      <c r="C56" s="76"/>
      <c r="D56" s="84"/>
      <c r="E56" s="84"/>
      <c r="F56" s="84"/>
      <c r="G56" s="74"/>
      <c r="H56" s="74"/>
      <c r="I56" s="74"/>
      <c r="J56" s="74"/>
      <c r="K56" s="74"/>
      <c r="L56" s="74"/>
      <c r="M56" s="74"/>
      <c r="N56" s="27"/>
      <c r="O56" s="27"/>
      <c r="P56" s="27"/>
      <c r="Q56" s="27"/>
      <c r="R56" s="27"/>
      <c r="S56" s="27"/>
      <c r="T56" s="27"/>
      <c r="U56" s="27"/>
      <c r="V56" s="27"/>
      <c r="W56" s="27"/>
      <c r="X56" s="27"/>
      <c r="Y56" s="27"/>
      <c r="Z56" s="27"/>
      <c r="AA56" s="27"/>
      <c r="AB56" s="27"/>
      <c r="AC56" s="27"/>
      <c r="AD56" s="27"/>
      <c r="AE56" s="27"/>
    </row>
    <row r="57" spans="1:44" ht="18" customHeight="1" thickBot="1">
      <c r="A57" s="76"/>
      <c r="B57" s="118"/>
      <c r="C57" s="76" t="s">
        <v>221</v>
      </c>
      <c r="D57" s="84"/>
      <c r="E57" s="84"/>
      <c r="F57" s="84"/>
      <c r="G57" s="76"/>
      <c r="H57" s="76"/>
      <c r="I57" s="76"/>
      <c r="J57" s="76"/>
      <c r="K57" s="76"/>
      <c r="L57" s="76"/>
      <c r="M57" s="76"/>
      <c r="N57" s="27"/>
      <c r="O57" s="27"/>
      <c r="P57" s="27"/>
      <c r="Q57" s="27"/>
      <c r="R57" s="27"/>
      <c r="S57" s="27"/>
      <c r="T57" s="27"/>
      <c r="U57" s="27"/>
      <c r="V57" s="27"/>
      <c r="W57" s="27"/>
      <c r="X57" s="27"/>
      <c r="Y57" s="27"/>
      <c r="Z57" s="27"/>
      <c r="AA57" s="27"/>
      <c r="AB57" s="27"/>
      <c r="AC57" s="27"/>
      <c r="AD57" s="27"/>
      <c r="AE57" s="27"/>
    </row>
    <row r="58" spans="1:44" ht="9.75" customHeight="1" thickBot="1">
      <c r="A58" s="76"/>
      <c r="B58" s="114"/>
      <c r="C58" s="76"/>
      <c r="D58" s="84"/>
      <c r="E58" s="84"/>
      <c r="F58" s="84"/>
      <c r="G58" s="76"/>
      <c r="H58" s="76"/>
      <c r="I58" s="76"/>
      <c r="J58" s="76"/>
      <c r="K58" s="76"/>
      <c r="L58" s="76"/>
      <c r="M58" s="76"/>
      <c r="N58" s="27"/>
      <c r="O58" s="27"/>
      <c r="P58" s="27"/>
      <c r="Q58" s="27"/>
      <c r="R58" s="27"/>
      <c r="S58" s="27"/>
      <c r="T58" s="27"/>
      <c r="U58" s="27"/>
      <c r="V58" s="27"/>
      <c r="W58" s="27"/>
      <c r="X58" s="27"/>
      <c r="Y58" s="27"/>
      <c r="Z58" s="27"/>
      <c r="AA58" s="27"/>
      <c r="AB58" s="27"/>
      <c r="AC58" s="27"/>
      <c r="AD58" s="27"/>
      <c r="AE58" s="27"/>
    </row>
    <row r="59" spans="1:44" ht="18" customHeight="1" thickBot="1">
      <c r="A59" s="76"/>
      <c r="B59" s="118"/>
      <c r="C59" s="76" t="s">
        <v>222</v>
      </c>
      <c r="D59" s="84"/>
      <c r="E59" s="84"/>
      <c r="F59" s="84"/>
      <c r="G59" s="76"/>
      <c r="H59" s="76"/>
      <c r="I59" s="76"/>
      <c r="J59" s="76"/>
      <c r="K59" s="76"/>
      <c r="L59" s="76"/>
      <c r="M59" s="120" t="s">
        <v>275</v>
      </c>
      <c r="N59" s="27"/>
      <c r="O59" s="27"/>
      <c r="P59" s="27"/>
      <c r="Q59" s="27"/>
      <c r="R59" s="27"/>
      <c r="S59" s="27"/>
      <c r="T59" s="27"/>
      <c r="U59" s="27"/>
      <c r="V59" s="27"/>
      <c r="W59" s="27"/>
      <c r="X59" s="27"/>
      <c r="Y59" s="27"/>
      <c r="Z59" s="27"/>
      <c r="AA59" s="27"/>
      <c r="AB59" s="27"/>
      <c r="AC59" s="27"/>
      <c r="AD59" s="27"/>
      <c r="AE59" s="27"/>
    </row>
    <row r="60" spans="1:44" ht="9.75" customHeight="1" thickBot="1">
      <c r="A60" s="76"/>
      <c r="B60" s="114"/>
      <c r="C60" s="76"/>
      <c r="D60" s="84"/>
      <c r="E60" s="84"/>
      <c r="F60" s="84"/>
      <c r="G60" s="76"/>
      <c r="H60" s="76"/>
      <c r="I60" s="76"/>
      <c r="J60" s="76"/>
      <c r="K60" s="76"/>
      <c r="L60" s="76"/>
      <c r="M60" s="76"/>
      <c r="N60" s="27"/>
      <c r="O60" s="27"/>
      <c r="P60" s="27"/>
      <c r="Q60" s="27"/>
      <c r="R60" s="27"/>
      <c r="S60" s="27"/>
      <c r="T60" s="27"/>
      <c r="U60" s="27"/>
      <c r="V60" s="27"/>
      <c r="W60" s="27"/>
      <c r="X60" s="27"/>
      <c r="Y60" s="27"/>
      <c r="Z60" s="27"/>
      <c r="AA60" s="27"/>
      <c r="AB60" s="27"/>
      <c r="AC60" s="27"/>
      <c r="AD60" s="27"/>
      <c r="AE60" s="27"/>
    </row>
    <row r="61" spans="1:44" ht="18" customHeight="1" thickBot="1">
      <c r="A61" s="74"/>
      <c r="B61" s="118"/>
      <c r="C61" s="76" t="s">
        <v>223</v>
      </c>
      <c r="D61" s="84"/>
      <c r="E61" s="84"/>
      <c r="F61" s="84"/>
      <c r="G61" s="74"/>
      <c r="H61" s="74"/>
      <c r="I61" s="74"/>
      <c r="J61" s="74"/>
      <c r="K61" s="74"/>
      <c r="L61" s="74"/>
      <c r="M61" s="120" t="s">
        <v>276</v>
      </c>
      <c r="N61" s="27"/>
      <c r="O61" s="27"/>
      <c r="P61" s="27"/>
      <c r="Q61" s="27"/>
      <c r="R61" s="27"/>
      <c r="S61" s="27"/>
      <c r="T61" s="27"/>
      <c r="U61" s="27"/>
      <c r="V61" s="27"/>
      <c r="W61" s="27"/>
      <c r="X61" s="27"/>
      <c r="Y61" s="27"/>
      <c r="Z61" s="27"/>
      <c r="AA61" s="27"/>
      <c r="AB61" s="27"/>
      <c r="AC61" s="27"/>
      <c r="AD61" s="27"/>
      <c r="AE61" s="27"/>
    </row>
    <row r="62" spans="1:44" ht="9.75" customHeight="1" thickBot="1">
      <c r="A62" s="76"/>
      <c r="B62" s="85"/>
      <c r="C62" s="76"/>
      <c r="D62" s="84"/>
      <c r="E62" s="84"/>
      <c r="F62" s="84"/>
      <c r="G62" s="76"/>
      <c r="H62" s="76"/>
      <c r="I62" s="76"/>
      <c r="J62" s="76"/>
      <c r="K62" s="76"/>
      <c r="L62" s="76"/>
      <c r="M62" s="76"/>
      <c r="N62" s="27"/>
      <c r="O62" s="27"/>
      <c r="P62" s="27"/>
      <c r="Q62" s="27"/>
      <c r="R62" s="27"/>
      <c r="S62" s="27"/>
      <c r="T62" s="27"/>
      <c r="U62" s="27"/>
      <c r="V62" s="27"/>
      <c r="W62" s="27"/>
      <c r="X62" s="27"/>
      <c r="Y62" s="27"/>
      <c r="Z62" s="27"/>
      <c r="AA62" s="27"/>
      <c r="AB62" s="27"/>
      <c r="AC62" s="27"/>
      <c r="AD62" s="27"/>
      <c r="AE62" s="27"/>
    </row>
    <row r="63" spans="1:44" ht="18" customHeight="1" thickBot="1">
      <c r="A63" s="74"/>
      <c r="B63" s="118"/>
      <c r="C63" s="76" t="s">
        <v>268</v>
      </c>
      <c r="D63" s="84"/>
      <c r="E63" s="84"/>
      <c r="F63" s="84"/>
      <c r="G63" s="74"/>
      <c r="H63" s="74"/>
      <c r="I63" s="74"/>
      <c r="J63" s="74"/>
      <c r="K63" s="157" t="s">
        <v>219</v>
      </c>
      <c r="L63" s="157"/>
      <c r="M63" s="74"/>
      <c r="N63" s="119"/>
      <c r="O63" s="27" t="s">
        <v>220</v>
      </c>
      <c r="P63" s="27"/>
      <c r="Q63" s="27"/>
      <c r="R63" s="27"/>
      <c r="S63" s="27"/>
      <c r="T63" s="27"/>
      <c r="U63" s="27"/>
      <c r="V63" s="27"/>
      <c r="W63" s="27"/>
      <c r="X63" s="27"/>
      <c r="Y63" s="27"/>
      <c r="Z63" s="27"/>
      <c r="AA63" s="27"/>
      <c r="AB63" s="27"/>
      <c r="AC63" s="27"/>
      <c r="AD63" s="27"/>
      <c r="AE63" s="27"/>
    </row>
    <row r="64" spans="1:44" ht="9.75" customHeight="1">
      <c r="A64" s="74"/>
      <c r="B64" s="74"/>
      <c r="C64" s="76"/>
      <c r="D64" s="84"/>
      <c r="E64" s="84"/>
      <c r="F64" s="84"/>
      <c r="G64" s="74"/>
      <c r="H64" s="74"/>
      <c r="I64" s="74"/>
      <c r="J64" s="74"/>
      <c r="K64" s="74"/>
      <c r="L64" s="74"/>
      <c r="M64" s="74"/>
      <c r="N64" s="27"/>
      <c r="O64" s="27"/>
      <c r="P64" s="27"/>
      <c r="Q64" s="27"/>
      <c r="R64" s="27"/>
      <c r="S64" s="27"/>
      <c r="T64" s="27"/>
      <c r="U64" s="27"/>
      <c r="V64" s="27"/>
      <c r="W64" s="27"/>
      <c r="X64" s="27"/>
      <c r="Y64" s="27"/>
      <c r="Z64" s="27"/>
      <c r="AA64" s="27"/>
      <c r="AB64" s="27"/>
      <c r="AC64" s="27"/>
      <c r="AD64" s="27"/>
      <c r="AE64" s="27"/>
    </row>
    <row r="65" spans="1:31" ht="18" customHeight="1">
      <c r="A65" s="76" t="s">
        <v>243</v>
      </c>
      <c r="B65" s="85"/>
      <c r="C65" s="76"/>
      <c r="D65" s="84"/>
      <c r="E65" s="84"/>
      <c r="F65" s="84"/>
      <c r="G65" s="74"/>
      <c r="H65" s="74"/>
      <c r="I65" s="74"/>
      <c r="J65" s="74"/>
      <c r="K65" s="74"/>
      <c r="L65" s="74"/>
      <c r="M65" s="74"/>
      <c r="N65" s="27"/>
      <c r="O65" s="27"/>
      <c r="P65" s="27"/>
      <c r="Q65" s="27"/>
      <c r="R65" s="27"/>
      <c r="S65" s="27"/>
      <c r="T65" s="27"/>
      <c r="U65" s="27"/>
      <c r="V65" s="27"/>
      <c r="W65" s="27"/>
      <c r="X65" s="27"/>
      <c r="Y65" s="27"/>
      <c r="Z65" s="27"/>
      <c r="AA65" s="27"/>
      <c r="AB65" s="27"/>
      <c r="AC65" s="27"/>
      <c r="AD65" s="27"/>
      <c r="AE65" s="27"/>
    </row>
    <row r="66" spans="1:31" ht="18" customHeight="1">
      <c r="A66" s="76"/>
      <c r="B66" s="76" t="s">
        <v>231</v>
      </c>
      <c r="D66" s="84"/>
      <c r="E66" s="84"/>
      <c r="F66" s="84"/>
      <c r="G66" s="76"/>
      <c r="H66" s="76"/>
      <c r="I66" s="76"/>
      <c r="J66" s="76"/>
      <c r="K66" s="76"/>
      <c r="L66" s="76"/>
      <c r="M66" s="76"/>
      <c r="N66" s="27"/>
      <c r="O66" s="27"/>
      <c r="P66" s="27"/>
      <c r="Q66" s="27"/>
      <c r="R66" s="27"/>
      <c r="S66" s="27"/>
      <c r="T66" s="27"/>
      <c r="U66" s="27"/>
      <c r="V66" s="27"/>
      <c r="W66" s="27"/>
      <c r="X66" s="27"/>
      <c r="Y66" s="27"/>
      <c r="Z66" s="27"/>
      <c r="AA66" s="27"/>
      <c r="AB66" s="27"/>
      <c r="AC66" s="27"/>
      <c r="AD66" s="27"/>
      <c r="AE66" s="27"/>
    </row>
    <row r="67" spans="1:31" ht="63.75" customHeight="1">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row>
    <row r="68" spans="1:31" ht="18.75" customHeight="1"/>
    <row r="69" spans="1:31" ht="18" customHeight="1">
      <c r="A69" s="93" t="s">
        <v>230</v>
      </c>
    </row>
    <row r="70" spans="1:31" ht="18" customHeight="1"/>
    <row r="71" spans="1:31" ht="8.25" customHeight="1">
      <c r="D71" s="148" t="s">
        <v>238</v>
      </c>
      <c r="E71" s="149"/>
      <c r="F71" s="149"/>
      <c r="G71" s="149"/>
      <c r="H71" s="149"/>
      <c r="I71" s="149"/>
      <c r="J71" s="149"/>
      <c r="K71" s="150"/>
      <c r="L71" s="94"/>
      <c r="M71" s="94"/>
      <c r="N71" s="94"/>
      <c r="O71" s="94"/>
      <c r="P71" s="94"/>
      <c r="Q71" s="94"/>
      <c r="R71" s="94"/>
      <c r="S71" s="94"/>
      <c r="T71" s="94"/>
      <c r="U71" s="94"/>
    </row>
    <row r="72" spans="1:31" ht="8.25" customHeight="1">
      <c r="D72" s="151"/>
      <c r="E72" s="152"/>
      <c r="F72" s="152"/>
      <c r="G72" s="152"/>
      <c r="H72" s="152"/>
      <c r="I72" s="152"/>
      <c r="J72" s="152"/>
      <c r="K72" s="153"/>
      <c r="L72" s="140" t="s">
        <v>237</v>
      </c>
      <c r="M72" s="103"/>
      <c r="N72" s="101"/>
      <c r="O72" s="101"/>
      <c r="P72" s="94"/>
      <c r="Q72" s="94"/>
      <c r="R72" s="94"/>
      <c r="S72" s="94"/>
      <c r="T72" s="94"/>
      <c r="U72" s="94"/>
      <c r="V72" s="94"/>
    </row>
    <row r="73" spans="1:31" ht="8.25" customHeight="1">
      <c r="D73" s="151"/>
      <c r="E73" s="152"/>
      <c r="F73" s="152"/>
      <c r="G73" s="152"/>
      <c r="H73" s="152"/>
      <c r="I73" s="152"/>
      <c r="J73" s="152"/>
      <c r="K73" s="153"/>
      <c r="L73" s="141"/>
      <c r="M73" s="103"/>
      <c r="N73" s="101"/>
      <c r="O73" s="101"/>
      <c r="P73" s="94"/>
      <c r="Q73" s="94"/>
      <c r="R73" s="94"/>
      <c r="S73" s="94"/>
      <c r="T73" s="94"/>
      <c r="U73" s="94"/>
      <c r="V73" s="94"/>
    </row>
    <row r="74" spans="1:31" ht="8.25" customHeight="1">
      <c r="D74" s="151"/>
      <c r="E74" s="152"/>
      <c r="F74" s="152"/>
      <c r="G74" s="152"/>
      <c r="H74" s="152"/>
      <c r="I74" s="152"/>
      <c r="J74" s="152"/>
      <c r="K74" s="153"/>
      <c r="L74" s="135"/>
      <c r="M74" s="102"/>
      <c r="N74" s="113"/>
      <c r="O74" s="113"/>
      <c r="P74" s="94"/>
      <c r="Q74" s="94"/>
      <c r="R74" s="94"/>
      <c r="S74" s="94"/>
      <c r="T74" s="94"/>
      <c r="U74" s="94"/>
      <c r="V74" s="94"/>
    </row>
    <row r="75" spans="1:31" ht="8.25" customHeight="1">
      <c r="D75" s="151"/>
      <c r="E75" s="152"/>
      <c r="F75" s="152"/>
      <c r="G75" s="152"/>
      <c r="H75" s="152"/>
      <c r="I75" s="152"/>
      <c r="J75" s="152"/>
      <c r="K75" s="153"/>
      <c r="L75" s="135"/>
      <c r="M75" s="134" t="s">
        <v>215</v>
      </c>
      <c r="N75" s="105"/>
      <c r="O75" s="113"/>
      <c r="P75" s="113"/>
      <c r="Q75" s="94"/>
      <c r="R75" s="94"/>
      <c r="S75" s="94"/>
      <c r="T75" s="94"/>
      <c r="U75" s="94"/>
      <c r="V75" s="94"/>
    </row>
    <row r="76" spans="1:31" ht="8.25" customHeight="1">
      <c r="D76" s="151"/>
      <c r="E76" s="152"/>
      <c r="F76" s="152"/>
      <c r="G76" s="152"/>
      <c r="H76" s="152"/>
      <c r="I76" s="152"/>
      <c r="J76" s="152"/>
      <c r="K76" s="153"/>
      <c r="L76" s="135"/>
      <c r="M76" s="135"/>
      <c r="N76" s="136" t="s">
        <v>216</v>
      </c>
      <c r="O76" s="104"/>
      <c r="P76" s="113"/>
      <c r="Q76" s="113"/>
      <c r="R76" s="94"/>
      <c r="S76" s="94"/>
      <c r="T76" s="94"/>
      <c r="U76" s="94"/>
      <c r="V76" s="94"/>
    </row>
    <row r="77" spans="1:31" ht="8.25" customHeight="1">
      <c r="D77" s="151"/>
      <c r="E77" s="152"/>
      <c r="F77" s="152"/>
      <c r="G77" s="152"/>
      <c r="H77" s="152"/>
      <c r="I77" s="152"/>
      <c r="J77" s="152"/>
      <c r="K77" s="153"/>
      <c r="L77" s="135"/>
      <c r="M77" s="135"/>
      <c r="N77" s="137"/>
      <c r="O77" s="134" t="s">
        <v>224</v>
      </c>
      <c r="P77" s="105"/>
      <c r="Q77" s="113"/>
      <c r="R77" s="113"/>
      <c r="S77" s="94"/>
      <c r="T77" s="94"/>
      <c r="U77" s="94"/>
      <c r="V77" s="94"/>
    </row>
    <row r="78" spans="1:31" ht="8.25" customHeight="1">
      <c r="D78" s="151"/>
      <c r="E78" s="152"/>
      <c r="F78" s="152"/>
      <c r="G78" s="152"/>
      <c r="H78" s="152"/>
      <c r="I78" s="152"/>
      <c r="J78" s="152"/>
      <c r="K78" s="153"/>
      <c r="L78" s="135"/>
      <c r="M78" s="135"/>
      <c r="N78" s="137"/>
      <c r="O78" s="135"/>
      <c r="P78" s="136" t="s">
        <v>225</v>
      </c>
      <c r="Q78" s="113"/>
      <c r="R78" s="113"/>
      <c r="S78" s="113"/>
      <c r="T78" s="94"/>
      <c r="U78" s="94"/>
      <c r="V78" s="94"/>
    </row>
    <row r="79" spans="1:31" ht="8.25" customHeight="1">
      <c r="D79" s="151"/>
      <c r="E79" s="152"/>
      <c r="F79" s="152"/>
      <c r="G79" s="152"/>
      <c r="H79" s="152"/>
      <c r="I79" s="152"/>
      <c r="J79" s="152"/>
      <c r="K79" s="153"/>
      <c r="L79" s="135"/>
      <c r="M79" s="135"/>
      <c r="N79" s="137"/>
      <c r="O79" s="135"/>
      <c r="P79" s="137"/>
      <c r="Q79" s="136" t="s">
        <v>226</v>
      </c>
      <c r="R79" s="105"/>
      <c r="S79" s="113"/>
      <c r="T79" s="113"/>
      <c r="U79" s="94"/>
      <c r="V79" s="94"/>
    </row>
    <row r="80" spans="1:31" ht="8.25" customHeight="1">
      <c r="D80" s="151"/>
      <c r="E80" s="152"/>
      <c r="F80" s="152"/>
      <c r="G80" s="152"/>
      <c r="H80" s="152"/>
      <c r="I80" s="152"/>
      <c r="J80" s="152"/>
      <c r="K80" s="153"/>
      <c r="L80" s="135"/>
      <c r="M80" s="135"/>
      <c r="N80" s="137"/>
      <c r="O80" s="135"/>
      <c r="P80" s="137"/>
      <c r="Q80" s="137"/>
      <c r="R80" s="136" t="s">
        <v>227</v>
      </c>
      <c r="S80" s="113"/>
      <c r="T80" s="113"/>
      <c r="U80" s="98"/>
      <c r="V80" s="94"/>
    </row>
    <row r="81" spans="4:22" ht="8.25" customHeight="1">
      <c r="D81" s="151"/>
      <c r="E81" s="152"/>
      <c r="F81" s="152"/>
      <c r="G81" s="152"/>
      <c r="H81" s="152"/>
      <c r="I81" s="152"/>
      <c r="J81" s="152"/>
      <c r="K81" s="153"/>
      <c r="L81" s="135"/>
      <c r="M81" s="135"/>
      <c r="N81" s="137"/>
      <c r="O81" s="135"/>
      <c r="P81" s="137"/>
      <c r="Q81" s="137"/>
      <c r="R81" s="137"/>
      <c r="S81" s="134" t="s">
        <v>228</v>
      </c>
      <c r="T81" s="105"/>
      <c r="U81" s="98"/>
      <c r="V81" s="94"/>
    </row>
    <row r="82" spans="4:22" ht="8.25" customHeight="1">
      <c r="D82" s="151"/>
      <c r="E82" s="152"/>
      <c r="F82" s="152"/>
      <c r="G82" s="152"/>
      <c r="H82" s="152"/>
      <c r="I82" s="152"/>
      <c r="J82" s="152"/>
      <c r="K82" s="153"/>
      <c r="L82" s="135"/>
      <c r="M82" s="135"/>
      <c r="N82" s="137"/>
      <c r="O82" s="135"/>
      <c r="P82" s="137"/>
      <c r="Q82" s="137"/>
      <c r="R82" s="137"/>
      <c r="S82" s="135"/>
      <c r="T82" s="136" t="s">
        <v>229</v>
      </c>
      <c r="U82" s="98"/>
      <c r="V82" s="94"/>
    </row>
    <row r="83" spans="4:22" ht="8.25" customHeight="1">
      <c r="D83" s="151"/>
      <c r="E83" s="152"/>
      <c r="F83" s="152"/>
      <c r="G83" s="152"/>
      <c r="H83" s="152"/>
      <c r="I83" s="152"/>
      <c r="J83" s="152"/>
      <c r="K83" s="153"/>
      <c r="L83" s="135"/>
      <c r="M83" s="135"/>
      <c r="N83" s="137"/>
      <c r="O83" s="135"/>
      <c r="P83" s="137"/>
      <c r="Q83" s="137"/>
      <c r="R83" s="137"/>
      <c r="S83" s="135"/>
      <c r="T83" s="137"/>
      <c r="U83" s="98"/>
      <c r="V83" s="94"/>
    </row>
    <row r="84" spans="4:22" ht="8.25" customHeight="1">
      <c r="D84" s="151"/>
      <c r="E84" s="152"/>
      <c r="F84" s="152"/>
      <c r="G84" s="152"/>
      <c r="H84" s="152"/>
      <c r="I84" s="152"/>
      <c r="J84" s="152"/>
      <c r="K84" s="153"/>
      <c r="L84" s="135"/>
      <c r="M84" s="135"/>
      <c r="N84" s="137"/>
      <c r="O84" s="135"/>
      <c r="P84" s="137"/>
      <c r="Q84" s="137"/>
      <c r="R84" s="137"/>
      <c r="S84" s="135"/>
      <c r="T84" s="137"/>
      <c r="U84" s="98"/>
      <c r="V84" s="94"/>
    </row>
    <row r="85" spans="4:22" ht="8.25" customHeight="1">
      <c r="D85" s="151"/>
      <c r="E85" s="152"/>
      <c r="F85" s="152"/>
      <c r="G85" s="152"/>
      <c r="H85" s="152"/>
      <c r="I85" s="152"/>
      <c r="J85" s="152"/>
      <c r="K85" s="153"/>
      <c r="L85" s="135"/>
      <c r="M85" s="135"/>
      <c r="N85" s="137"/>
      <c r="O85" s="135"/>
      <c r="P85" s="137"/>
      <c r="Q85" s="137"/>
      <c r="R85" s="137"/>
      <c r="S85" s="135"/>
      <c r="T85" s="137"/>
      <c r="U85" s="98"/>
      <c r="V85" s="94"/>
    </row>
    <row r="86" spans="4:22" ht="8.25" customHeight="1">
      <c r="D86" s="151"/>
      <c r="E86" s="152"/>
      <c r="F86" s="152"/>
      <c r="G86" s="152"/>
      <c r="H86" s="152"/>
      <c r="I86" s="152"/>
      <c r="J86" s="152"/>
      <c r="K86" s="153"/>
      <c r="L86" s="135"/>
      <c r="M86" s="135"/>
      <c r="N86" s="137"/>
      <c r="O86" s="135"/>
      <c r="P86" s="137"/>
      <c r="Q86" s="137"/>
      <c r="R86" s="137"/>
      <c r="S86" s="135"/>
      <c r="T86" s="137"/>
      <c r="U86" s="98"/>
      <c r="V86" s="94"/>
    </row>
    <row r="87" spans="4:22" ht="8.25" customHeight="1">
      <c r="D87" s="151"/>
      <c r="E87" s="152"/>
      <c r="F87" s="152"/>
      <c r="G87" s="152"/>
      <c r="H87" s="152"/>
      <c r="I87" s="152"/>
      <c r="J87" s="152"/>
      <c r="K87" s="153"/>
      <c r="L87" s="135"/>
      <c r="M87" s="135"/>
      <c r="N87" s="137"/>
      <c r="O87" s="135"/>
      <c r="P87" s="137"/>
      <c r="Q87" s="137"/>
      <c r="R87" s="137"/>
      <c r="S87" s="135"/>
      <c r="T87" s="137"/>
      <c r="U87" s="98"/>
      <c r="V87" s="94"/>
    </row>
    <row r="88" spans="4:22" ht="8.25" customHeight="1">
      <c r="D88" s="151"/>
      <c r="E88" s="152"/>
      <c r="F88" s="152"/>
      <c r="G88" s="152"/>
      <c r="H88" s="152"/>
      <c r="I88" s="152"/>
      <c r="J88" s="152"/>
      <c r="K88" s="153"/>
      <c r="L88" s="135"/>
      <c r="M88" s="135"/>
      <c r="N88" s="137"/>
      <c r="O88" s="135"/>
      <c r="P88" s="137"/>
      <c r="Q88" s="137"/>
      <c r="R88" s="137"/>
      <c r="S88" s="135"/>
      <c r="T88" s="137"/>
      <c r="U88" s="98"/>
      <c r="V88" s="94"/>
    </row>
    <row r="89" spans="4:22" ht="8.25" customHeight="1">
      <c r="D89" s="151"/>
      <c r="E89" s="152"/>
      <c r="F89" s="152"/>
      <c r="G89" s="152"/>
      <c r="H89" s="152"/>
      <c r="I89" s="152"/>
      <c r="J89" s="152"/>
      <c r="K89" s="153"/>
      <c r="L89" s="135"/>
      <c r="M89" s="135"/>
      <c r="N89" s="137"/>
      <c r="O89" s="135"/>
      <c r="P89" s="137"/>
      <c r="Q89" s="137"/>
      <c r="R89" s="137"/>
      <c r="S89" s="135"/>
      <c r="T89" s="137"/>
      <c r="U89" s="98"/>
      <c r="V89" s="94"/>
    </row>
    <row r="90" spans="4:22" ht="8.25" customHeight="1">
      <c r="D90" s="151"/>
      <c r="E90" s="152"/>
      <c r="F90" s="152"/>
      <c r="G90" s="152"/>
      <c r="H90" s="152"/>
      <c r="I90" s="152"/>
      <c r="J90" s="152"/>
      <c r="K90" s="153"/>
      <c r="L90" s="135"/>
      <c r="M90" s="135"/>
      <c r="N90" s="137"/>
      <c r="O90" s="135"/>
      <c r="P90" s="137"/>
      <c r="Q90" s="137"/>
      <c r="R90" s="137"/>
      <c r="S90" s="135"/>
      <c r="T90" s="137"/>
      <c r="U90" s="98"/>
      <c r="V90" s="94"/>
    </row>
    <row r="91" spans="4:22" ht="8.25" customHeight="1">
      <c r="D91" s="154"/>
      <c r="E91" s="155"/>
      <c r="F91" s="155"/>
      <c r="G91" s="155"/>
      <c r="H91" s="155"/>
      <c r="I91" s="155"/>
      <c r="J91" s="155"/>
      <c r="K91" s="156"/>
      <c r="L91" s="135"/>
      <c r="M91" s="135"/>
      <c r="N91" s="137"/>
      <c r="O91" s="135"/>
      <c r="P91" s="137"/>
      <c r="Q91" s="137"/>
      <c r="R91" s="137"/>
      <c r="S91" s="135"/>
      <c r="T91" s="137"/>
      <c r="U91" s="98"/>
      <c r="V91" s="94"/>
    </row>
    <row r="92" spans="4:22" ht="8.25" customHeight="1">
      <c r="D92" s="94"/>
      <c r="E92" s="95"/>
      <c r="F92" s="96"/>
      <c r="G92" s="96"/>
      <c r="H92" s="96"/>
      <c r="I92" s="96"/>
      <c r="J92" s="96"/>
      <c r="K92" s="99"/>
      <c r="L92" s="139"/>
      <c r="M92" s="135"/>
      <c r="N92" s="137"/>
      <c r="O92" s="135"/>
      <c r="P92" s="137"/>
      <c r="Q92" s="137"/>
      <c r="R92" s="137"/>
      <c r="S92" s="135"/>
      <c r="T92" s="137"/>
      <c r="U92" s="97"/>
    </row>
    <row r="93" spans="4:22" ht="8.25" customHeight="1">
      <c r="D93" s="94"/>
      <c r="E93" s="94"/>
      <c r="F93" s="95"/>
      <c r="G93" s="96"/>
      <c r="H93" s="96"/>
      <c r="I93" s="96"/>
      <c r="J93" s="96"/>
      <c r="K93" s="96"/>
      <c r="L93" s="99"/>
      <c r="M93" s="135"/>
      <c r="N93" s="137"/>
      <c r="O93" s="135"/>
      <c r="P93" s="137"/>
      <c r="Q93" s="137"/>
      <c r="R93" s="137"/>
      <c r="S93" s="135"/>
      <c r="T93" s="137"/>
    </row>
    <row r="94" spans="4:22" ht="8.25" customHeight="1">
      <c r="D94" s="94"/>
      <c r="E94" s="94"/>
      <c r="F94" s="94"/>
      <c r="G94" s="95"/>
      <c r="H94" s="96"/>
      <c r="I94" s="96"/>
      <c r="J94" s="96"/>
      <c r="K94" s="96"/>
      <c r="L94" s="96"/>
      <c r="M94" s="96"/>
      <c r="N94" s="138"/>
      <c r="O94" s="135"/>
      <c r="P94" s="137"/>
      <c r="Q94" s="137"/>
      <c r="R94" s="137"/>
      <c r="S94" s="135"/>
      <c r="T94" s="137"/>
    </row>
    <row r="95" spans="4:22" ht="8.25" customHeight="1">
      <c r="D95" s="94"/>
      <c r="E95" s="94"/>
      <c r="F95" s="94"/>
      <c r="G95" s="94"/>
      <c r="H95" s="95"/>
      <c r="I95" s="96"/>
      <c r="J95" s="96"/>
      <c r="K95" s="96"/>
      <c r="L95" s="96"/>
      <c r="M95" s="96"/>
      <c r="N95" s="96"/>
      <c r="O95" s="139"/>
      <c r="P95" s="137"/>
      <c r="Q95" s="137"/>
      <c r="R95" s="137"/>
      <c r="S95" s="135"/>
      <c r="T95" s="137"/>
    </row>
    <row r="96" spans="4:22" ht="8.25" customHeight="1">
      <c r="I96" s="95"/>
      <c r="J96" s="96"/>
      <c r="K96" s="96"/>
      <c r="L96" s="96"/>
      <c r="M96" s="96"/>
      <c r="N96" s="96"/>
      <c r="O96" s="96"/>
      <c r="P96" s="138"/>
      <c r="Q96" s="137"/>
      <c r="R96" s="137"/>
      <c r="S96" s="135"/>
      <c r="T96" s="137"/>
    </row>
    <row r="97" spans="4:28" ht="8.25" customHeight="1">
      <c r="J97" s="115"/>
      <c r="K97" s="116"/>
      <c r="L97" s="116"/>
      <c r="M97" s="116"/>
      <c r="N97" s="116"/>
      <c r="O97" s="116"/>
      <c r="P97" s="116"/>
      <c r="Q97" s="138"/>
      <c r="R97" s="137"/>
      <c r="S97" s="135"/>
      <c r="T97" s="137"/>
    </row>
    <row r="98" spans="4:28" ht="8.25" customHeight="1">
      <c r="K98" s="90"/>
      <c r="L98" s="91"/>
      <c r="M98" s="96"/>
      <c r="N98" s="96"/>
      <c r="O98" s="96"/>
      <c r="P98" s="96"/>
      <c r="Q98" s="96"/>
      <c r="R98" s="138"/>
      <c r="S98" s="135"/>
      <c r="T98" s="137"/>
    </row>
    <row r="99" spans="4:28" ht="8.25" customHeight="1">
      <c r="K99" s="79"/>
      <c r="L99" s="90"/>
      <c r="M99" s="96"/>
      <c r="N99" s="96"/>
      <c r="O99" s="96"/>
      <c r="P99" s="96"/>
      <c r="Q99" s="96"/>
      <c r="R99" s="99"/>
      <c r="S99" s="139"/>
      <c r="T99" s="137"/>
    </row>
    <row r="100" spans="4:28" ht="8.25" customHeight="1">
      <c r="K100" s="79"/>
      <c r="L100" s="79"/>
      <c r="M100" s="95"/>
      <c r="N100" s="96"/>
      <c r="O100" s="96"/>
      <c r="P100" s="96"/>
      <c r="Q100" s="96"/>
      <c r="R100" s="99"/>
      <c r="S100" s="108"/>
      <c r="T100" s="138"/>
    </row>
    <row r="101" spans="4:28" ht="8.25" customHeight="1">
      <c r="S101" s="107"/>
    </row>
    <row r="102" spans="4:28" ht="8.25" customHeight="1">
      <c r="S102" s="101"/>
    </row>
    <row r="103" spans="4:28" ht="8.25" customHeight="1">
      <c r="S103" s="101"/>
    </row>
    <row r="104" spans="4:28" ht="15" customHeight="1">
      <c r="D104" s="125" t="s">
        <v>244</v>
      </c>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7"/>
    </row>
    <row r="105" spans="4:28" ht="15" customHeight="1">
      <c r="D105" s="128"/>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30"/>
    </row>
    <row r="106" spans="4:28" ht="15" customHeight="1">
      <c r="D106" s="131"/>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3"/>
    </row>
    <row r="107" spans="4:28" ht="15" customHeight="1">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row>
  </sheetData>
  <mergeCells count="37">
    <mergeCell ref="V1:Y1"/>
    <mergeCell ref="O1:U1"/>
    <mergeCell ref="D71:K91"/>
    <mergeCell ref="K63:L63"/>
    <mergeCell ref="A27:AE31"/>
    <mergeCell ref="A32:AE32"/>
    <mergeCell ref="N22:Q22"/>
    <mergeCell ref="N23:Q23"/>
    <mergeCell ref="N24:Q24"/>
    <mergeCell ref="N16:R16"/>
    <mergeCell ref="N19:S19"/>
    <mergeCell ref="N18:S18"/>
    <mergeCell ref="Z1:AE1"/>
    <mergeCell ref="A4:AE5"/>
    <mergeCell ref="Q8:AE8"/>
    <mergeCell ref="N25:Q25"/>
    <mergeCell ref="R22:AE22"/>
    <mergeCell ref="R23:AE23"/>
    <mergeCell ref="R24:AE24"/>
    <mergeCell ref="R25:AE25"/>
    <mergeCell ref="D104:AB106"/>
    <mergeCell ref="M75:M93"/>
    <mergeCell ref="N76:N94"/>
    <mergeCell ref="O77:O95"/>
    <mergeCell ref="P78:P96"/>
    <mergeCell ref="Q79:Q97"/>
    <mergeCell ref="R80:R98"/>
    <mergeCell ref="L72:L92"/>
    <mergeCell ref="S81:S99"/>
    <mergeCell ref="T82:T100"/>
    <mergeCell ref="C67:AB67"/>
    <mergeCell ref="R13:AE13"/>
    <mergeCell ref="T19:AE19"/>
    <mergeCell ref="T18:AE18"/>
    <mergeCell ref="T16:AE16"/>
    <mergeCell ref="T15:AE15"/>
    <mergeCell ref="R14:AE14"/>
  </mergeCells>
  <phoneticPr fontId="1"/>
  <pageMargins left="0.98425196850393704" right="0.98425196850393704" top="0.78740157480314965" bottom="0.78740157480314965" header="0.43307086614173229" footer="0.31496062992125984"/>
  <pageSetup paperSize="9" firstPageNumber="10" fitToWidth="0" fitToHeight="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T300"/>
  <sheetViews>
    <sheetView showGridLines="0" tabSelected="1" view="pageBreakPreview" zoomScale="85" zoomScaleNormal="100" zoomScaleSheetLayoutView="85" workbookViewId="0">
      <selection activeCell="N7" sqref="N6:AK7"/>
    </sheetView>
  </sheetViews>
  <sheetFormatPr defaultColWidth="2.625" defaultRowHeight="15" customHeight="1"/>
  <cols>
    <col min="1" max="1" width="2.625" style="3"/>
    <col min="2" max="2" width="2.25" style="3" customWidth="1"/>
    <col min="3" max="37" width="2.625" style="3" customWidth="1"/>
    <col min="38" max="16384" width="2.625" style="3"/>
  </cols>
  <sheetData>
    <row r="1" spans="2:40" ht="24" customHeight="1">
      <c r="B1" s="1" t="s">
        <v>45</v>
      </c>
      <c r="C1" s="1"/>
      <c r="D1" s="1"/>
      <c r="E1" s="1"/>
      <c r="F1" s="1"/>
      <c r="G1" s="1"/>
      <c r="H1" s="1"/>
      <c r="I1" s="1"/>
      <c r="J1" s="1"/>
      <c r="K1" s="1"/>
      <c r="L1" s="1"/>
      <c r="M1" s="1"/>
      <c r="N1" s="2" t="s">
        <v>69</v>
      </c>
      <c r="O1" s="1"/>
      <c r="P1" s="1"/>
      <c r="Q1" s="1"/>
      <c r="R1" s="1"/>
      <c r="S1" s="1"/>
      <c r="T1" s="1"/>
      <c r="U1" s="1"/>
      <c r="V1" s="1"/>
      <c r="W1" s="1"/>
      <c r="X1" s="1"/>
      <c r="Y1" s="1"/>
      <c r="Z1" s="1"/>
      <c r="AA1" s="1"/>
      <c r="AB1" s="1"/>
      <c r="AC1" s="1"/>
      <c r="AD1" s="1"/>
      <c r="AE1" s="1"/>
      <c r="AF1" s="1"/>
      <c r="AG1" s="1"/>
      <c r="AH1" s="1"/>
      <c r="AI1" s="1"/>
      <c r="AJ1" s="1"/>
      <c r="AK1" s="1"/>
    </row>
    <row r="2" spans="2:40" ht="20.100000000000001" customHeight="1">
      <c r="B2" s="465" t="s">
        <v>46</v>
      </c>
      <c r="C2" s="466"/>
      <c r="D2" s="466"/>
      <c r="E2" s="466"/>
      <c r="F2" s="466"/>
      <c r="G2" s="466"/>
      <c r="H2" s="466"/>
      <c r="I2" s="466"/>
      <c r="J2" s="466"/>
      <c r="K2" s="466"/>
      <c r="L2" s="466"/>
      <c r="M2" s="467"/>
      <c r="N2" s="468"/>
      <c r="O2" s="468"/>
      <c r="P2" s="468"/>
      <c r="Q2" s="468"/>
      <c r="R2" s="468"/>
      <c r="S2" s="468"/>
      <c r="T2" s="468"/>
      <c r="U2" s="468"/>
      <c r="V2" s="468"/>
      <c r="W2" s="468"/>
      <c r="X2" s="468"/>
      <c r="Y2" s="468"/>
      <c r="Z2" s="468"/>
      <c r="AA2" s="468"/>
      <c r="AB2" s="468"/>
      <c r="AC2" s="468"/>
      <c r="AD2" s="468"/>
      <c r="AE2" s="468"/>
      <c r="AF2" s="468"/>
      <c r="AG2" s="468"/>
      <c r="AH2" s="468"/>
      <c r="AI2" s="468"/>
      <c r="AJ2" s="468"/>
      <c r="AK2" s="468"/>
    </row>
    <row r="3" spans="2:40" ht="20.100000000000001" customHeight="1">
      <c r="B3" s="465" t="s">
        <v>65</v>
      </c>
      <c r="C3" s="466"/>
      <c r="D3" s="466"/>
      <c r="E3" s="466"/>
      <c r="F3" s="466"/>
      <c r="G3" s="466"/>
      <c r="H3" s="466"/>
      <c r="I3" s="466"/>
      <c r="J3" s="466"/>
      <c r="K3" s="466"/>
      <c r="L3" s="466"/>
      <c r="M3" s="467"/>
      <c r="N3" s="468"/>
      <c r="O3" s="468"/>
      <c r="P3" s="468"/>
      <c r="Q3" s="468"/>
      <c r="R3" s="468"/>
      <c r="S3" s="468"/>
      <c r="T3" s="468"/>
      <c r="U3" s="468"/>
      <c r="V3" s="468"/>
      <c r="W3" s="468"/>
      <c r="X3" s="468"/>
      <c r="Y3" s="468"/>
      <c r="Z3" s="468"/>
      <c r="AA3" s="468"/>
      <c r="AB3" s="468"/>
      <c r="AC3" s="468"/>
      <c r="AD3" s="468"/>
      <c r="AE3" s="468"/>
      <c r="AF3" s="468"/>
      <c r="AG3" s="468"/>
      <c r="AH3" s="468"/>
      <c r="AI3" s="468"/>
      <c r="AJ3" s="468"/>
      <c r="AK3" s="468"/>
    </row>
    <row r="4" spans="2:40" ht="20.100000000000001" customHeight="1">
      <c r="B4" s="465" t="s">
        <v>66</v>
      </c>
      <c r="C4" s="466"/>
      <c r="D4" s="466"/>
      <c r="E4" s="466"/>
      <c r="F4" s="466"/>
      <c r="G4" s="466"/>
      <c r="H4" s="466"/>
      <c r="I4" s="466"/>
      <c r="J4" s="466"/>
      <c r="K4" s="466"/>
      <c r="L4" s="466"/>
      <c r="M4" s="467"/>
      <c r="N4" s="468"/>
      <c r="O4" s="468"/>
      <c r="P4" s="468"/>
      <c r="Q4" s="468"/>
      <c r="R4" s="468"/>
      <c r="S4" s="468"/>
      <c r="T4" s="468"/>
      <c r="U4" s="468"/>
      <c r="V4" s="468"/>
      <c r="W4" s="468"/>
      <c r="X4" s="468"/>
      <c r="Y4" s="468"/>
      <c r="Z4" s="468"/>
      <c r="AA4" s="468"/>
      <c r="AB4" s="468"/>
      <c r="AC4" s="468"/>
      <c r="AD4" s="468"/>
      <c r="AE4" s="468"/>
      <c r="AF4" s="468"/>
      <c r="AG4" s="468"/>
      <c r="AH4" s="468"/>
      <c r="AI4" s="468"/>
      <c r="AJ4" s="468"/>
      <c r="AK4" s="468"/>
    </row>
    <row r="5" spans="2:40" ht="20.100000000000001" customHeight="1">
      <c r="B5" s="512" t="s">
        <v>47</v>
      </c>
      <c r="C5" s="513"/>
      <c r="D5" s="513"/>
      <c r="E5" s="513"/>
      <c r="F5" s="513"/>
      <c r="G5" s="513"/>
      <c r="H5" s="513"/>
      <c r="I5" s="513"/>
      <c r="J5" s="513"/>
      <c r="K5" s="513"/>
      <c r="L5" s="513"/>
      <c r="M5" s="514"/>
      <c r="N5" s="498" t="s">
        <v>48</v>
      </c>
      <c r="O5" s="499"/>
      <c r="P5" s="499"/>
      <c r="Q5" s="499"/>
      <c r="R5" s="499"/>
      <c r="S5" s="499"/>
      <c r="T5" s="499"/>
      <c r="U5" s="499"/>
      <c r="V5" s="499"/>
      <c r="W5" s="499"/>
      <c r="X5" s="499"/>
      <c r="Y5" s="499"/>
      <c r="Z5" s="499"/>
      <c r="AA5" s="499"/>
      <c r="AB5" s="499"/>
      <c r="AC5" s="499"/>
      <c r="AD5" s="499"/>
      <c r="AE5" s="499"/>
      <c r="AF5" s="499"/>
      <c r="AG5" s="499"/>
      <c r="AH5" s="499"/>
      <c r="AI5" s="499"/>
      <c r="AJ5" s="499"/>
      <c r="AK5" s="500"/>
    </row>
    <row r="6" spans="2:40" ht="20.100000000000001" customHeight="1">
      <c r="B6" s="515"/>
      <c r="C6" s="516"/>
      <c r="D6" s="516"/>
      <c r="E6" s="516"/>
      <c r="F6" s="516"/>
      <c r="G6" s="516"/>
      <c r="H6" s="516"/>
      <c r="I6" s="516"/>
      <c r="J6" s="516"/>
      <c r="K6" s="516"/>
      <c r="L6" s="516"/>
      <c r="M6" s="517"/>
      <c r="N6" s="507"/>
      <c r="O6" s="507"/>
      <c r="P6" s="507"/>
      <c r="Q6" s="507"/>
      <c r="R6" s="507"/>
      <c r="S6" s="507"/>
      <c r="T6" s="507"/>
      <c r="U6" s="507"/>
      <c r="V6" s="507"/>
      <c r="W6" s="507"/>
      <c r="X6" s="507"/>
      <c r="Y6" s="507"/>
      <c r="Z6" s="507"/>
      <c r="AA6" s="507"/>
      <c r="AB6" s="507"/>
      <c r="AC6" s="507"/>
      <c r="AD6" s="507"/>
      <c r="AE6" s="507"/>
      <c r="AF6" s="507"/>
      <c r="AG6" s="507"/>
      <c r="AH6" s="507"/>
      <c r="AI6" s="507"/>
      <c r="AJ6" s="507"/>
      <c r="AK6" s="507"/>
    </row>
    <row r="7" spans="2:40" ht="20.100000000000001" customHeight="1">
      <c r="B7" s="501" t="s">
        <v>105</v>
      </c>
      <c r="C7" s="502"/>
      <c r="D7" s="502"/>
      <c r="E7" s="502"/>
      <c r="F7" s="502"/>
      <c r="G7" s="502"/>
      <c r="H7" s="502"/>
      <c r="I7" s="502"/>
      <c r="J7" s="502"/>
      <c r="K7" s="502"/>
      <c r="L7" s="502"/>
      <c r="M7" s="503"/>
      <c r="N7" s="498" t="s">
        <v>48</v>
      </c>
      <c r="O7" s="499"/>
      <c r="P7" s="499"/>
      <c r="Q7" s="499"/>
      <c r="R7" s="499"/>
      <c r="S7" s="499"/>
      <c r="T7" s="499"/>
      <c r="U7" s="499"/>
      <c r="V7" s="499"/>
      <c r="W7" s="499"/>
      <c r="X7" s="499"/>
      <c r="Y7" s="499"/>
      <c r="Z7" s="499"/>
      <c r="AA7" s="499"/>
      <c r="AB7" s="499"/>
      <c r="AC7" s="499"/>
      <c r="AD7" s="499"/>
      <c r="AE7" s="499"/>
      <c r="AF7" s="499"/>
      <c r="AG7" s="499"/>
      <c r="AH7" s="499"/>
      <c r="AI7" s="499"/>
      <c r="AJ7" s="499"/>
      <c r="AK7" s="500"/>
      <c r="AN7" s="3" t="s">
        <v>71</v>
      </c>
    </row>
    <row r="8" spans="2:40" ht="20.100000000000001" customHeight="1">
      <c r="B8" s="504"/>
      <c r="C8" s="505"/>
      <c r="D8" s="505"/>
      <c r="E8" s="505"/>
      <c r="F8" s="505"/>
      <c r="G8" s="505"/>
      <c r="H8" s="505"/>
      <c r="I8" s="505"/>
      <c r="J8" s="505"/>
      <c r="K8" s="505"/>
      <c r="L8" s="505"/>
      <c r="M8" s="506"/>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N8" s="3" t="s">
        <v>15</v>
      </c>
    </row>
    <row r="9" spans="2:40" ht="20.100000000000001" customHeight="1">
      <c r="B9" s="465" t="s">
        <v>49</v>
      </c>
      <c r="C9" s="466"/>
      <c r="D9" s="466"/>
      <c r="E9" s="466"/>
      <c r="F9" s="466"/>
      <c r="G9" s="466"/>
      <c r="H9" s="466"/>
      <c r="I9" s="466"/>
      <c r="J9" s="466"/>
      <c r="K9" s="466"/>
      <c r="L9" s="466"/>
      <c r="M9" s="467"/>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N9" s="3" t="s">
        <v>16</v>
      </c>
    </row>
    <row r="10" spans="2:40" ht="20.100000000000001" customHeight="1">
      <c r="B10" s="465" t="s">
        <v>10</v>
      </c>
      <c r="C10" s="466"/>
      <c r="D10" s="466"/>
      <c r="E10" s="466"/>
      <c r="F10" s="466"/>
      <c r="G10" s="466"/>
      <c r="H10" s="466"/>
      <c r="I10" s="466"/>
      <c r="J10" s="466"/>
      <c r="K10" s="466"/>
      <c r="L10" s="466"/>
      <c r="M10" s="467"/>
      <c r="N10" s="508"/>
      <c r="O10" s="509"/>
      <c r="P10" s="509"/>
      <c r="Q10" s="509"/>
      <c r="R10" s="509"/>
      <c r="S10" s="509"/>
      <c r="T10" s="509"/>
      <c r="U10" s="509"/>
      <c r="V10" s="509"/>
      <c r="W10" s="509"/>
      <c r="X10" s="509"/>
      <c r="Y10" s="509"/>
      <c r="Z10" s="509"/>
      <c r="AA10" s="509"/>
      <c r="AB10" s="509"/>
      <c r="AC10" s="510" t="s">
        <v>70</v>
      </c>
      <c r="AD10" s="510"/>
      <c r="AE10" s="510"/>
      <c r="AF10" s="510"/>
      <c r="AG10" s="510"/>
      <c r="AH10" s="510"/>
      <c r="AI10" s="510"/>
      <c r="AJ10" s="510"/>
      <c r="AK10" s="511"/>
      <c r="AN10" s="3" t="s">
        <v>72</v>
      </c>
    </row>
    <row r="11" spans="2:40" ht="20.100000000000001" customHeight="1">
      <c r="B11" s="465" t="s">
        <v>50</v>
      </c>
      <c r="C11" s="466"/>
      <c r="D11" s="466"/>
      <c r="E11" s="466"/>
      <c r="F11" s="466"/>
      <c r="G11" s="466"/>
      <c r="H11" s="466"/>
      <c r="I11" s="466"/>
      <c r="J11" s="466"/>
      <c r="K11" s="466"/>
      <c r="L11" s="466"/>
      <c r="M11" s="467"/>
      <c r="N11" s="518"/>
      <c r="O11" s="519"/>
      <c r="P11" s="519"/>
      <c r="Q11" s="519"/>
      <c r="R11" s="519"/>
      <c r="S11" s="519"/>
      <c r="T11" s="519"/>
      <c r="U11" s="519"/>
      <c r="V11" s="519"/>
      <c r="W11" s="519"/>
      <c r="X11" s="519"/>
      <c r="Y11" s="519"/>
      <c r="Z11" s="519"/>
      <c r="AA11" s="519"/>
      <c r="AB11" s="519"/>
      <c r="AC11" s="520" t="s">
        <v>1</v>
      </c>
      <c r="AD11" s="520"/>
      <c r="AE11" s="520"/>
      <c r="AF11" s="520"/>
      <c r="AG11" s="520"/>
      <c r="AH11" s="520"/>
      <c r="AI11" s="520"/>
      <c r="AJ11" s="520"/>
      <c r="AK11" s="521"/>
      <c r="AN11" s="3" t="s">
        <v>18</v>
      </c>
    </row>
    <row r="12" spans="2:40" ht="20.100000000000001" customHeight="1">
      <c r="B12" s="4" t="s">
        <v>51</v>
      </c>
      <c r="C12" s="5"/>
      <c r="D12" s="5"/>
      <c r="E12" s="5"/>
      <c r="F12" s="5"/>
      <c r="G12" s="5"/>
      <c r="H12" s="5"/>
      <c r="I12" s="5"/>
      <c r="J12" s="5"/>
      <c r="K12" s="5"/>
      <c r="L12" s="5"/>
      <c r="M12" s="6"/>
      <c r="N12" s="522" t="s">
        <v>53</v>
      </c>
      <c r="O12" s="379"/>
      <c r="P12" s="379"/>
      <c r="Q12" s="379"/>
      <c r="R12" s="379"/>
      <c r="S12" s="379"/>
      <c r="T12" s="379"/>
      <c r="U12" s="379"/>
      <c r="V12" s="522" t="s">
        <v>54</v>
      </c>
      <c r="W12" s="379"/>
      <c r="X12" s="379"/>
      <c r="Y12" s="379"/>
      <c r="Z12" s="379"/>
      <c r="AA12" s="379"/>
      <c r="AB12" s="379"/>
      <c r="AC12" s="380"/>
      <c r="AD12" s="379" t="s">
        <v>52</v>
      </c>
      <c r="AE12" s="379"/>
      <c r="AF12" s="379"/>
      <c r="AG12" s="379"/>
      <c r="AH12" s="379"/>
      <c r="AI12" s="379"/>
      <c r="AJ12" s="379"/>
      <c r="AK12" s="380"/>
      <c r="AN12" s="3" t="s">
        <v>73</v>
      </c>
    </row>
    <row r="13" spans="2:40" ht="20.100000000000001" customHeight="1">
      <c r="B13" s="7"/>
      <c r="C13" s="8"/>
      <c r="D13" s="8"/>
      <c r="E13" s="8"/>
      <c r="F13" s="8"/>
      <c r="G13" s="8"/>
      <c r="H13" s="8"/>
      <c r="I13" s="8"/>
      <c r="J13" s="8"/>
      <c r="K13" s="8"/>
      <c r="L13" s="8"/>
      <c r="M13" s="9"/>
      <c r="N13" s="637"/>
      <c r="O13" s="638"/>
      <c r="P13" s="638"/>
      <c r="Q13" s="638"/>
      <c r="R13" s="638"/>
      <c r="S13" s="638"/>
      <c r="T13" s="638"/>
      <c r="U13" s="10" t="s">
        <v>2</v>
      </c>
      <c r="V13" s="637"/>
      <c r="W13" s="638"/>
      <c r="X13" s="638"/>
      <c r="Y13" s="638"/>
      <c r="Z13" s="638"/>
      <c r="AA13" s="638"/>
      <c r="AB13" s="638"/>
      <c r="AC13" s="11" t="s">
        <v>2</v>
      </c>
      <c r="AD13" s="482">
        <f>N13+V13</f>
        <v>0</v>
      </c>
      <c r="AE13" s="482"/>
      <c r="AF13" s="482"/>
      <c r="AG13" s="482"/>
      <c r="AH13" s="482"/>
      <c r="AI13" s="482"/>
      <c r="AJ13" s="482"/>
      <c r="AK13" s="11" t="s">
        <v>2</v>
      </c>
      <c r="AN13" s="3" t="s">
        <v>74</v>
      </c>
    </row>
    <row r="14" spans="2:40" ht="20.100000000000001" customHeight="1">
      <c r="B14" s="530"/>
      <c r="C14" s="531" t="s">
        <v>106</v>
      </c>
      <c r="D14" s="531"/>
      <c r="E14" s="531"/>
      <c r="F14" s="531"/>
      <c r="G14" s="531"/>
      <c r="H14" s="531"/>
      <c r="I14" s="531"/>
      <c r="J14" s="531"/>
      <c r="K14" s="531"/>
      <c r="L14" s="531"/>
      <c r="M14" s="531"/>
      <c r="N14" s="532"/>
      <c r="O14" s="533"/>
      <c r="P14" s="533"/>
      <c r="Q14" s="533"/>
      <c r="R14" s="533"/>
      <c r="S14" s="533"/>
      <c r="T14" s="533"/>
      <c r="U14" s="12" t="s">
        <v>2</v>
      </c>
      <c r="V14" s="532"/>
      <c r="W14" s="533"/>
      <c r="X14" s="533"/>
      <c r="Y14" s="533"/>
      <c r="Z14" s="533"/>
      <c r="AA14" s="533"/>
      <c r="AB14" s="533"/>
      <c r="AC14" s="13" t="s">
        <v>2</v>
      </c>
      <c r="AD14" s="482">
        <f>N14+V14</f>
        <v>0</v>
      </c>
      <c r="AE14" s="482"/>
      <c r="AF14" s="482"/>
      <c r="AG14" s="482"/>
      <c r="AH14" s="482"/>
      <c r="AI14" s="482"/>
      <c r="AJ14" s="482"/>
      <c r="AK14" s="13" t="s">
        <v>2</v>
      </c>
      <c r="AN14" s="3" t="s">
        <v>75</v>
      </c>
    </row>
    <row r="15" spans="2:40" ht="20.100000000000001" customHeight="1">
      <c r="B15" s="530"/>
      <c r="C15" s="497" t="s">
        <v>55</v>
      </c>
      <c r="D15" s="497"/>
      <c r="E15" s="497"/>
      <c r="F15" s="497"/>
      <c r="G15" s="497"/>
      <c r="H15" s="497"/>
      <c r="I15" s="497"/>
      <c r="J15" s="497"/>
      <c r="K15" s="497"/>
      <c r="L15" s="497"/>
      <c r="M15" s="497"/>
      <c r="N15" s="523"/>
      <c r="O15" s="524"/>
      <c r="P15" s="524"/>
      <c r="Q15" s="524"/>
      <c r="R15" s="524"/>
      <c r="S15" s="524"/>
      <c r="T15" s="524"/>
      <c r="U15" s="14" t="s">
        <v>2</v>
      </c>
      <c r="V15" s="523"/>
      <c r="W15" s="524"/>
      <c r="X15" s="524"/>
      <c r="Y15" s="524"/>
      <c r="Z15" s="524"/>
      <c r="AA15" s="524"/>
      <c r="AB15" s="524"/>
      <c r="AC15" s="15" t="s">
        <v>2</v>
      </c>
      <c r="AD15" s="527">
        <f>N15+V15</f>
        <v>0</v>
      </c>
      <c r="AE15" s="527"/>
      <c r="AF15" s="527"/>
      <c r="AG15" s="527"/>
      <c r="AH15" s="527"/>
      <c r="AI15" s="527"/>
      <c r="AJ15" s="527"/>
      <c r="AK15" s="15" t="s">
        <v>2</v>
      </c>
      <c r="AN15" s="3" t="s">
        <v>76</v>
      </c>
    </row>
    <row r="16" spans="2:40" ht="15.75" customHeight="1">
      <c r="B16" s="16"/>
      <c r="C16" s="469" t="s">
        <v>56</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70"/>
      <c r="AN16" s="3" t="s">
        <v>26</v>
      </c>
    </row>
    <row r="17" spans="2:40" ht="15.75" customHeight="1">
      <c r="B17" s="16"/>
      <c r="C17" s="478" t="s">
        <v>64</v>
      </c>
      <c r="D17" s="469"/>
      <c r="E17" s="469"/>
      <c r="F17" s="469"/>
      <c r="G17" s="469"/>
      <c r="H17" s="469"/>
      <c r="I17" s="469"/>
      <c r="J17" s="469"/>
      <c r="K17" s="469"/>
      <c r="L17" s="469"/>
      <c r="M17" s="469"/>
      <c r="N17" s="469"/>
      <c r="O17" s="469"/>
      <c r="P17" s="469"/>
      <c r="Q17" s="469"/>
      <c r="R17" s="469"/>
      <c r="S17" s="469"/>
      <c r="T17" s="469"/>
      <c r="U17" s="470"/>
      <c r="V17" s="479" t="s">
        <v>59</v>
      </c>
      <c r="W17" s="480"/>
      <c r="X17" s="480"/>
      <c r="Y17" s="480"/>
      <c r="Z17" s="480"/>
      <c r="AA17" s="480"/>
      <c r="AB17" s="480"/>
      <c r="AC17" s="481"/>
      <c r="AD17" s="479" t="s">
        <v>60</v>
      </c>
      <c r="AE17" s="480"/>
      <c r="AF17" s="480"/>
      <c r="AG17" s="480"/>
      <c r="AH17" s="480"/>
      <c r="AI17" s="480"/>
      <c r="AJ17" s="480"/>
      <c r="AK17" s="481"/>
      <c r="AN17" s="3" t="s">
        <v>77</v>
      </c>
    </row>
    <row r="18" spans="2:40" ht="15.75" customHeight="1">
      <c r="B18" s="16"/>
      <c r="C18" s="483" t="s">
        <v>57</v>
      </c>
      <c r="D18" s="484"/>
      <c r="E18" s="484"/>
      <c r="F18" s="484"/>
      <c r="G18" s="484"/>
      <c r="H18" s="484"/>
      <c r="I18" s="484"/>
      <c r="J18" s="484"/>
      <c r="K18" s="484"/>
      <c r="L18" s="484"/>
      <c r="M18" s="484"/>
      <c r="N18" s="484"/>
      <c r="O18" s="484"/>
      <c r="P18" s="484"/>
      <c r="Q18" s="484"/>
      <c r="R18" s="484"/>
      <c r="S18" s="484"/>
      <c r="T18" s="484"/>
      <c r="U18" s="485"/>
      <c r="V18" s="486" t="s">
        <v>61</v>
      </c>
      <c r="W18" s="487"/>
      <c r="X18" s="487"/>
      <c r="Y18" s="487"/>
      <c r="Z18" s="487"/>
      <c r="AA18" s="487"/>
      <c r="AB18" s="487"/>
      <c r="AC18" s="488"/>
      <c r="AD18" s="489" t="s">
        <v>63</v>
      </c>
      <c r="AE18" s="490"/>
      <c r="AF18" s="490"/>
      <c r="AG18" s="490"/>
      <c r="AH18" s="490"/>
      <c r="AI18" s="490"/>
      <c r="AJ18" s="490"/>
      <c r="AK18" s="491"/>
      <c r="AN18" s="3" t="s">
        <v>28</v>
      </c>
    </row>
    <row r="19" spans="2:40" ht="25.5" customHeight="1">
      <c r="B19" s="16"/>
      <c r="C19" s="492" t="s">
        <v>58</v>
      </c>
      <c r="D19" s="493"/>
      <c r="E19" s="493"/>
      <c r="F19" s="493"/>
      <c r="G19" s="493"/>
      <c r="H19" s="493"/>
      <c r="I19" s="493"/>
      <c r="J19" s="493"/>
      <c r="K19" s="493"/>
      <c r="L19" s="493"/>
      <c r="M19" s="493"/>
      <c r="N19" s="493"/>
      <c r="O19" s="493"/>
      <c r="P19" s="493"/>
      <c r="Q19" s="493"/>
      <c r="R19" s="493"/>
      <c r="S19" s="493"/>
      <c r="T19" s="493"/>
      <c r="U19" s="494"/>
      <c r="V19" s="495" t="s">
        <v>62</v>
      </c>
      <c r="W19" s="496"/>
      <c r="X19" s="496"/>
      <c r="Y19" s="496"/>
      <c r="Z19" s="496"/>
      <c r="AA19" s="496"/>
      <c r="AB19" s="490"/>
      <c r="AC19" s="491"/>
      <c r="AD19" s="489"/>
      <c r="AE19" s="490"/>
      <c r="AF19" s="490"/>
      <c r="AG19" s="490"/>
      <c r="AH19" s="490"/>
      <c r="AI19" s="490"/>
      <c r="AJ19" s="490"/>
      <c r="AK19" s="491"/>
      <c r="AN19" s="3" t="s">
        <v>78</v>
      </c>
    </row>
    <row r="20" spans="2:40" ht="25.5" customHeight="1">
      <c r="B20" s="16"/>
      <c r="C20" s="492" t="s">
        <v>195</v>
      </c>
      <c r="D20" s="493"/>
      <c r="E20" s="493"/>
      <c r="F20" s="493"/>
      <c r="G20" s="493"/>
      <c r="H20" s="493"/>
      <c r="I20" s="493"/>
      <c r="J20" s="493"/>
      <c r="K20" s="493"/>
      <c r="L20" s="493"/>
      <c r="M20" s="493"/>
      <c r="N20" s="493"/>
      <c r="O20" s="493"/>
      <c r="P20" s="493"/>
      <c r="Q20" s="493"/>
      <c r="R20" s="493"/>
      <c r="S20" s="493"/>
      <c r="T20" s="493"/>
      <c r="U20" s="494"/>
      <c r="V20" s="489"/>
      <c r="W20" s="490"/>
      <c r="X20" s="490"/>
      <c r="Y20" s="490"/>
      <c r="Z20" s="490"/>
      <c r="AA20" s="490"/>
      <c r="AB20" s="490"/>
      <c r="AC20" s="491"/>
      <c r="AD20" s="489"/>
      <c r="AE20" s="490"/>
      <c r="AF20" s="490"/>
      <c r="AG20" s="490"/>
      <c r="AH20" s="490"/>
      <c r="AI20" s="490"/>
      <c r="AJ20" s="490"/>
      <c r="AK20" s="491"/>
      <c r="AN20" s="3" t="s">
        <v>30</v>
      </c>
    </row>
    <row r="21" spans="2:40" ht="25.5" customHeight="1">
      <c r="B21" s="16"/>
      <c r="C21" s="492" t="s">
        <v>196</v>
      </c>
      <c r="D21" s="493"/>
      <c r="E21" s="493"/>
      <c r="F21" s="493"/>
      <c r="G21" s="493"/>
      <c r="H21" s="493"/>
      <c r="I21" s="493"/>
      <c r="J21" s="493"/>
      <c r="K21" s="493"/>
      <c r="L21" s="493"/>
      <c r="M21" s="493"/>
      <c r="N21" s="493"/>
      <c r="O21" s="493"/>
      <c r="P21" s="493"/>
      <c r="Q21" s="493"/>
      <c r="R21" s="493"/>
      <c r="S21" s="493"/>
      <c r="T21" s="493"/>
      <c r="U21" s="494"/>
      <c r="V21" s="489"/>
      <c r="W21" s="490"/>
      <c r="X21" s="490"/>
      <c r="Y21" s="490"/>
      <c r="Z21" s="490"/>
      <c r="AA21" s="490"/>
      <c r="AB21" s="490"/>
      <c r="AC21" s="491"/>
      <c r="AD21" s="489"/>
      <c r="AE21" s="490"/>
      <c r="AF21" s="490"/>
      <c r="AG21" s="490"/>
      <c r="AH21" s="490"/>
      <c r="AI21" s="490"/>
      <c r="AJ21" s="490"/>
      <c r="AK21" s="491"/>
      <c r="AN21" s="3" t="s">
        <v>79</v>
      </c>
    </row>
    <row r="22" spans="2:40" s="17" customFormat="1" ht="20.100000000000001" customHeight="1">
      <c r="B22" s="528" t="s">
        <v>67</v>
      </c>
      <c r="C22" s="528"/>
      <c r="D22" s="528"/>
      <c r="E22" s="528"/>
      <c r="F22" s="528"/>
      <c r="G22" s="528"/>
      <c r="H22" s="528"/>
      <c r="I22" s="528"/>
      <c r="J22" s="528"/>
      <c r="K22" s="528"/>
      <c r="L22" s="528"/>
      <c r="M22" s="528"/>
      <c r="N22" s="471"/>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472"/>
    </row>
    <row r="23" spans="2:40" s="17" customFormat="1" ht="20.100000000000001" customHeight="1">
      <c r="B23" s="528"/>
      <c r="C23" s="528"/>
      <c r="D23" s="528"/>
      <c r="E23" s="528"/>
      <c r="F23" s="528"/>
      <c r="G23" s="528"/>
      <c r="H23" s="528"/>
      <c r="I23" s="528"/>
      <c r="J23" s="528"/>
      <c r="K23" s="528"/>
      <c r="L23" s="528"/>
      <c r="M23" s="528"/>
      <c r="N23" s="473"/>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5"/>
    </row>
    <row r="24" spans="2:40" s="17" customFormat="1" ht="20.100000000000001" customHeight="1">
      <c r="B24" s="528"/>
      <c r="C24" s="528"/>
      <c r="D24" s="528"/>
      <c r="E24" s="528"/>
      <c r="F24" s="528"/>
      <c r="G24" s="528"/>
      <c r="H24" s="528"/>
      <c r="I24" s="528"/>
      <c r="J24" s="528"/>
      <c r="K24" s="528"/>
      <c r="L24" s="528"/>
      <c r="M24" s="528"/>
      <c r="N24" s="473"/>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5"/>
    </row>
    <row r="25" spans="2:40" s="17" customFormat="1" ht="20.100000000000001" customHeight="1">
      <c r="B25" s="528"/>
      <c r="C25" s="528"/>
      <c r="D25" s="528"/>
      <c r="E25" s="528"/>
      <c r="F25" s="528"/>
      <c r="G25" s="528"/>
      <c r="H25" s="528"/>
      <c r="I25" s="528"/>
      <c r="J25" s="528"/>
      <c r="K25" s="528"/>
      <c r="L25" s="528"/>
      <c r="M25" s="528"/>
      <c r="N25" s="473"/>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5"/>
    </row>
    <row r="26" spans="2:40" s="17" customFormat="1" ht="20.100000000000001" customHeight="1">
      <c r="B26" s="528"/>
      <c r="C26" s="528"/>
      <c r="D26" s="528"/>
      <c r="E26" s="528"/>
      <c r="F26" s="528"/>
      <c r="G26" s="528"/>
      <c r="H26" s="528"/>
      <c r="I26" s="528"/>
      <c r="J26" s="528"/>
      <c r="K26" s="528"/>
      <c r="L26" s="528"/>
      <c r="M26" s="528"/>
      <c r="N26" s="473"/>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2:40" s="17" customFormat="1" ht="20.100000000000001" customHeight="1">
      <c r="B27" s="528"/>
      <c r="C27" s="528"/>
      <c r="D27" s="528"/>
      <c r="E27" s="528"/>
      <c r="F27" s="528"/>
      <c r="G27" s="528"/>
      <c r="H27" s="528"/>
      <c r="I27" s="528"/>
      <c r="J27" s="528"/>
      <c r="K27" s="528"/>
      <c r="L27" s="528"/>
      <c r="M27" s="528"/>
      <c r="N27" s="473"/>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5"/>
    </row>
    <row r="28" spans="2:40" s="17" customFormat="1" ht="20.100000000000001" customHeight="1">
      <c r="B28" s="528"/>
      <c r="C28" s="528"/>
      <c r="D28" s="528"/>
      <c r="E28" s="528"/>
      <c r="F28" s="528"/>
      <c r="G28" s="528"/>
      <c r="H28" s="528"/>
      <c r="I28" s="528"/>
      <c r="J28" s="528"/>
      <c r="K28" s="528"/>
      <c r="L28" s="528"/>
      <c r="M28" s="528"/>
      <c r="N28" s="473"/>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5"/>
    </row>
    <row r="29" spans="2:40" s="17" customFormat="1" ht="20.100000000000001" customHeight="1">
      <c r="B29" s="528"/>
      <c r="C29" s="528"/>
      <c r="D29" s="528"/>
      <c r="E29" s="528"/>
      <c r="F29" s="528"/>
      <c r="G29" s="528"/>
      <c r="H29" s="528"/>
      <c r="I29" s="528"/>
      <c r="J29" s="528"/>
      <c r="K29" s="528"/>
      <c r="L29" s="528"/>
      <c r="M29" s="528"/>
      <c r="N29" s="473"/>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5"/>
    </row>
    <row r="30" spans="2:40" s="17" customFormat="1" ht="20.100000000000001" customHeight="1">
      <c r="B30" s="528"/>
      <c r="C30" s="528"/>
      <c r="D30" s="528"/>
      <c r="E30" s="528"/>
      <c r="F30" s="528"/>
      <c r="G30" s="528"/>
      <c r="H30" s="528"/>
      <c r="I30" s="528"/>
      <c r="J30" s="528"/>
      <c r="K30" s="528"/>
      <c r="L30" s="528"/>
      <c r="M30" s="528"/>
      <c r="N30" s="473"/>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1" spans="2:40" s="17" customFormat="1" ht="20.100000000000001" customHeight="1">
      <c r="B31" s="528"/>
      <c r="C31" s="528"/>
      <c r="D31" s="528"/>
      <c r="E31" s="528"/>
      <c r="F31" s="528"/>
      <c r="G31" s="528"/>
      <c r="H31" s="528"/>
      <c r="I31" s="528"/>
      <c r="J31" s="528"/>
      <c r="K31" s="528"/>
      <c r="L31" s="528"/>
      <c r="M31" s="528"/>
      <c r="N31" s="473"/>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5"/>
    </row>
    <row r="32" spans="2:40" s="17" customFormat="1" ht="20.100000000000001" customHeight="1">
      <c r="B32" s="528"/>
      <c r="C32" s="528"/>
      <c r="D32" s="528"/>
      <c r="E32" s="528"/>
      <c r="F32" s="528"/>
      <c r="G32" s="528"/>
      <c r="H32" s="528"/>
      <c r="I32" s="528"/>
      <c r="J32" s="528"/>
      <c r="K32" s="528"/>
      <c r="L32" s="528"/>
      <c r="M32" s="528"/>
      <c r="N32" s="473"/>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5"/>
    </row>
    <row r="33" spans="2:41" s="17" customFormat="1" ht="20.100000000000001" customHeight="1">
      <c r="B33" s="528"/>
      <c r="C33" s="528"/>
      <c r="D33" s="528"/>
      <c r="E33" s="528"/>
      <c r="F33" s="528"/>
      <c r="G33" s="528"/>
      <c r="H33" s="528"/>
      <c r="I33" s="528"/>
      <c r="J33" s="528"/>
      <c r="K33" s="528"/>
      <c r="L33" s="528"/>
      <c r="M33" s="528"/>
      <c r="N33" s="473"/>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5"/>
    </row>
    <row r="34" spans="2:41" s="17" customFormat="1" ht="20.100000000000001" customHeight="1">
      <c r="B34" s="528"/>
      <c r="C34" s="528"/>
      <c r="D34" s="528"/>
      <c r="E34" s="528"/>
      <c r="F34" s="528"/>
      <c r="G34" s="528"/>
      <c r="H34" s="528"/>
      <c r="I34" s="528"/>
      <c r="J34" s="528"/>
      <c r="K34" s="528"/>
      <c r="L34" s="528"/>
      <c r="M34" s="528"/>
      <c r="N34" s="473"/>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5"/>
    </row>
    <row r="35" spans="2:41" s="17" customFormat="1" ht="20.100000000000001" customHeight="1">
      <c r="B35" s="528"/>
      <c r="C35" s="528"/>
      <c r="D35" s="528"/>
      <c r="E35" s="528"/>
      <c r="F35" s="528"/>
      <c r="G35" s="528"/>
      <c r="H35" s="528"/>
      <c r="I35" s="528"/>
      <c r="J35" s="528"/>
      <c r="K35" s="528"/>
      <c r="L35" s="528"/>
      <c r="M35" s="528"/>
      <c r="N35" s="473"/>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5"/>
    </row>
    <row r="36" spans="2:41" s="17" customFormat="1" ht="20.100000000000001" customHeight="1">
      <c r="B36" s="528"/>
      <c r="C36" s="528"/>
      <c r="D36" s="528"/>
      <c r="E36" s="528"/>
      <c r="F36" s="528"/>
      <c r="G36" s="528"/>
      <c r="H36" s="528"/>
      <c r="I36" s="528"/>
      <c r="J36" s="528"/>
      <c r="K36" s="528"/>
      <c r="L36" s="528"/>
      <c r="M36" s="528"/>
      <c r="N36" s="473"/>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5"/>
    </row>
    <row r="37" spans="2:41" s="17" customFormat="1" ht="20.100000000000001" customHeight="1">
      <c r="B37" s="528"/>
      <c r="C37" s="528"/>
      <c r="D37" s="528"/>
      <c r="E37" s="528"/>
      <c r="F37" s="528"/>
      <c r="G37" s="528"/>
      <c r="H37" s="528"/>
      <c r="I37" s="528"/>
      <c r="J37" s="528"/>
      <c r="K37" s="528"/>
      <c r="L37" s="528"/>
      <c r="M37" s="528"/>
      <c r="N37" s="473"/>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5"/>
    </row>
    <row r="38" spans="2:41" s="17" customFormat="1" ht="20.100000000000001" customHeight="1">
      <c r="B38" s="528"/>
      <c r="C38" s="528"/>
      <c r="D38" s="528"/>
      <c r="E38" s="528"/>
      <c r="F38" s="528"/>
      <c r="G38" s="528"/>
      <c r="H38" s="528"/>
      <c r="I38" s="528"/>
      <c r="J38" s="528"/>
      <c r="K38" s="528"/>
      <c r="L38" s="528"/>
      <c r="M38" s="528"/>
      <c r="N38" s="476"/>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477"/>
    </row>
    <row r="39" spans="2:41" s="17" customFormat="1" ht="20.100000000000001"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26"/>
      <c r="AL39" s="18"/>
      <c r="AM39" s="18"/>
      <c r="AN39" s="18"/>
      <c r="AO39" s="18"/>
    </row>
    <row r="40" spans="2:41" s="17" customFormat="1" ht="20.100000000000001" customHeight="1">
      <c r="B40" s="528" t="s">
        <v>90</v>
      </c>
      <c r="C40" s="528"/>
      <c r="D40" s="528"/>
      <c r="E40" s="528"/>
      <c r="F40" s="528"/>
      <c r="G40" s="528"/>
      <c r="H40" s="528"/>
      <c r="I40" s="528"/>
      <c r="J40" s="528"/>
      <c r="K40" s="528"/>
      <c r="L40" s="528"/>
      <c r="M40" s="528"/>
      <c r="N40" s="471"/>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472"/>
    </row>
    <row r="41" spans="2:41" s="17" customFormat="1" ht="20.100000000000001" customHeight="1">
      <c r="B41" s="528"/>
      <c r="C41" s="528"/>
      <c r="D41" s="528"/>
      <c r="E41" s="528"/>
      <c r="F41" s="528"/>
      <c r="G41" s="528"/>
      <c r="H41" s="528"/>
      <c r="I41" s="528"/>
      <c r="J41" s="528"/>
      <c r="K41" s="528"/>
      <c r="L41" s="528"/>
      <c r="M41" s="528"/>
      <c r="N41" s="473"/>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5"/>
    </row>
    <row r="42" spans="2:41" s="17" customFormat="1" ht="20.100000000000001" customHeight="1">
      <c r="B42" s="528"/>
      <c r="C42" s="528"/>
      <c r="D42" s="528"/>
      <c r="E42" s="528"/>
      <c r="F42" s="528"/>
      <c r="G42" s="528"/>
      <c r="H42" s="528"/>
      <c r="I42" s="528"/>
      <c r="J42" s="528"/>
      <c r="K42" s="528"/>
      <c r="L42" s="528"/>
      <c r="M42" s="528"/>
      <c r="N42" s="473"/>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5"/>
    </row>
    <row r="43" spans="2:41" s="17" customFormat="1" ht="20.100000000000001" customHeight="1">
      <c r="B43" s="528"/>
      <c r="C43" s="528"/>
      <c r="D43" s="528"/>
      <c r="E43" s="528"/>
      <c r="F43" s="528"/>
      <c r="G43" s="528"/>
      <c r="H43" s="528"/>
      <c r="I43" s="528"/>
      <c r="J43" s="528"/>
      <c r="K43" s="528"/>
      <c r="L43" s="528"/>
      <c r="M43" s="528"/>
      <c r="N43" s="473"/>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5"/>
    </row>
    <row r="44" spans="2:41" s="17" customFormat="1" ht="20.100000000000001" customHeight="1">
      <c r="B44" s="528"/>
      <c r="C44" s="528"/>
      <c r="D44" s="528"/>
      <c r="E44" s="528"/>
      <c r="F44" s="528"/>
      <c r="G44" s="528"/>
      <c r="H44" s="528"/>
      <c r="I44" s="528"/>
      <c r="J44" s="528"/>
      <c r="K44" s="528"/>
      <c r="L44" s="528"/>
      <c r="M44" s="528"/>
      <c r="N44" s="473"/>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5"/>
    </row>
    <row r="45" spans="2:41" s="17" customFormat="1" ht="20.100000000000001" customHeight="1">
      <c r="B45" s="528"/>
      <c r="C45" s="528"/>
      <c r="D45" s="528"/>
      <c r="E45" s="528"/>
      <c r="F45" s="528"/>
      <c r="G45" s="528"/>
      <c r="H45" s="528"/>
      <c r="I45" s="528"/>
      <c r="J45" s="528"/>
      <c r="K45" s="528"/>
      <c r="L45" s="528"/>
      <c r="M45" s="528"/>
      <c r="N45" s="473"/>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5"/>
    </row>
    <row r="46" spans="2:41" s="17" customFormat="1" ht="20.100000000000001" customHeight="1">
      <c r="B46" s="528"/>
      <c r="C46" s="528"/>
      <c r="D46" s="528"/>
      <c r="E46" s="528"/>
      <c r="F46" s="528"/>
      <c r="G46" s="528"/>
      <c r="H46" s="528"/>
      <c r="I46" s="528"/>
      <c r="J46" s="528"/>
      <c r="K46" s="528"/>
      <c r="L46" s="528"/>
      <c r="M46" s="528"/>
      <c r="N46" s="473"/>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5"/>
    </row>
    <row r="47" spans="2:41" s="17" customFormat="1" ht="20.100000000000001" customHeight="1">
      <c r="B47" s="528"/>
      <c r="C47" s="528"/>
      <c r="D47" s="528"/>
      <c r="E47" s="528"/>
      <c r="F47" s="528"/>
      <c r="G47" s="528"/>
      <c r="H47" s="528"/>
      <c r="I47" s="528"/>
      <c r="J47" s="528"/>
      <c r="K47" s="528"/>
      <c r="L47" s="528"/>
      <c r="M47" s="528"/>
      <c r="N47" s="473"/>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5"/>
    </row>
    <row r="48" spans="2:41" s="17" customFormat="1" ht="20.100000000000001" customHeight="1">
      <c r="B48" s="528"/>
      <c r="C48" s="528"/>
      <c r="D48" s="528"/>
      <c r="E48" s="528"/>
      <c r="F48" s="528"/>
      <c r="G48" s="528"/>
      <c r="H48" s="528"/>
      <c r="I48" s="528"/>
      <c r="J48" s="528"/>
      <c r="K48" s="528"/>
      <c r="L48" s="528"/>
      <c r="M48" s="528"/>
      <c r="N48" s="473"/>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5"/>
    </row>
    <row r="49" spans="2:37" s="17" customFormat="1" ht="20.100000000000001" customHeight="1">
      <c r="B49" s="528"/>
      <c r="C49" s="528"/>
      <c r="D49" s="528"/>
      <c r="E49" s="528"/>
      <c r="F49" s="528"/>
      <c r="G49" s="528"/>
      <c r="H49" s="528"/>
      <c r="I49" s="528"/>
      <c r="J49" s="528"/>
      <c r="K49" s="528"/>
      <c r="L49" s="528"/>
      <c r="M49" s="528"/>
      <c r="N49" s="473"/>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5"/>
    </row>
    <row r="50" spans="2:37" s="17" customFormat="1" ht="20.100000000000001" customHeight="1">
      <c r="B50" s="528"/>
      <c r="C50" s="528"/>
      <c r="D50" s="528"/>
      <c r="E50" s="528"/>
      <c r="F50" s="528"/>
      <c r="G50" s="528"/>
      <c r="H50" s="528"/>
      <c r="I50" s="528"/>
      <c r="J50" s="528"/>
      <c r="K50" s="528"/>
      <c r="L50" s="528"/>
      <c r="M50" s="528"/>
      <c r="N50" s="473"/>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5"/>
    </row>
    <row r="51" spans="2:37" s="17" customFormat="1" ht="20.100000000000001" customHeight="1">
      <c r="B51" s="528"/>
      <c r="C51" s="528"/>
      <c r="D51" s="528"/>
      <c r="E51" s="528"/>
      <c r="F51" s="528"/>
      <c r="G51" s="528"/>
      <c r="H51" s="528"/>
      <c r="I51" s="528"/>
      <c r="J51" s="528"/>
      <c r="K51" s="528"/>
      <c r="L51" s="528"/>
      <c r="M51" s="528"/>
      <c r="N51" s="473"/>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5"/>
    </row>
    <row r="52" spans="2:37" s="17" customFormat="1" ht="20.100000000000001" customHeight="1">
      <c r="B52" s="528"/>
      <c r="C52" s="528"/>
      <c r="D52" s="528"/>
      <c r="E52" s="528"/>
      <c r="F52" s="528"/>
      <c r="G52" s="528"/>
      <c r="H52" s="528"/>
      <c r="I52" s="528"/>
      <c r="J52" s="528"/>
      <c r="K52" s="528"/>
      <c r="L52" s="528"/>
      <c r="M52" s="528"/>
      <c r="N52" s="473"/>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5"/>
    </row>
    <row r="53" spans="2:37" s="17" customFormat="1" ht="20.100000000000001" customHeight="1">
      <c r="B53" s="528"/>
      <c r="C53" s="528"/>
      <c r="D53" s="528"/>
      <c r="E53" s="528"/>
      <c r="F53" s="528"/>
      <c r="G53" s="528"/>
      <c r="H53" s="528"/>
      <c r="I53" s="528"/>
      <c r="J53" s="528"/>
      <c r="K53" s="528"/>
      <c r="L53" s="528"/>
      <c r="M53" s="528"/>
      <c r="N53" s="473"/>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5"/>
    </row>
    <row r="54" spans="2:37" s="17" customFormat="1" ht="20.100000000000001" customHeight="1">
      <c r="B54" s="528"/>
      <c r="C54" s="528"/>
      <c r="D54" s="528"/>
      <c r="E54" s="528"/>
      <c r="F54" s="528"/>
      <c r="G54" s="528"/>
      <c r="H54" s="528"/>
      <c r="I54" s="528"/>
      <c r="J54" s="528"/>
      <c r="K54" s="528"/>
      <c r="L54" s="528"/>
      <c r="M54" s="528"/>
      <c r="N54" s="473"/>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5"/>
    </row>
    <row r="55" spans="2:37" s="17" customFormat="1" ht="20.100000000000001" customHeight="1">
      <c r="B55" s="528"/>
      <c r="C55" s="528"/>
      <c r="D55" s="528"/>
      <c r="E55" s="528"/>
      <c r="F55" s="528"/>
      <c r="G55" s="528"/>
      <c r="H55" s="528"/>
      <c r="I55" s="528"/>
      <c r="J55" s="528"/>
      <c r="K55" s="528"/>
      <c r="L55" s="528"/>
      <c r="M55" s="528"/>
      <c r="N55" s="473"/>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5"/>
    </row>
    <row r="56" spans="2:37" s="17" customFormat="1" ht="20.100000000000001" customHeight="1">
      <c r="B56" s="528"/>
      <c r="C56" s="528"/>
      <c r="D56" s="528"/>
      <c r="E56" s="528"/>
      <c r="F56" s="528"/>
      <c r="G56" s="528"/>
      <c r="H56" s="528"/>
      <c r="I56" s="528"/>
      <c r="J56" s="528"/>
      <c r="K56" s="528"/>
      <c r="L56" s="528"/>
      <c r="M56" s="528"/>
      <c r="N56" s="473"/>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5"/>
    </row>
    <row r="57" spans="2:37" s="17" customFormat="1" ht="20.100000000000001" customHeight="1">
      <c r="B57" s="528"/>
      <c r="C57" s="528"/>
      <c r="D57" s="528"/>
      <c r="E57" s="528"/>
      <c r="F57" s="528"/>
      <c r="G57" s="528"/>
      <c r="H57" s="528"/>
      <c r="I57" s="528"/>
      <c r="J57" s="528"/>
      <c r="K57" s="528"/>
      <c r="L57" s="528"/>
      <c r="M57" s="528"/>
      <c r="N57" s="473"/>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5"/>
    </row>
    <row r="58" spans="2:37" s="17" customFormat="1" ht="20.100000000000001" customHeight="1">
      <c r="B58" s="528"/>
      <c r="C58" s="528"/>
      <c r="D58" s="528"/>
      <c r="E58" s="528"/>
      <c r="F58" s="528"/>
      <c r="G58" s="528"/>
      <c r="H58" s="528"/>
      <c r="I58" s="528"/>
      <c r="J58" s="528"/>
      <c r="K58" s="528"/>
      <c r="L58" s="528"/>
      <c r="M58" s="528"/>
      <c r="N58" s="476"/>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477"/>
    </row>
    <row r="59" spans="2:37" s="17" customFormat="1" ht="20.100000000000001" customHeight="1">
      <c r="B59" s="528" t="s">
        <v>68</v>
      </c>
      <c r="C59" s="528"/>
      <c r="D59" s="528"/>
      <c r="E59" s="528"/>
      <c r="F59" s="528"/>
      <c r="G59" s="528"/>
      <c r="H59" s="528"/>
      <c r="I59" s="528"/>
      <c r="J59" s="528"/>
      <c r="K59" s="528"/>
      <c r="L59" s="528"/>
      <c r="M59" s="528"/>
      <c r="N59" s="471"/>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472"/>
    </row>
    <row r="60" spans="2:37" s="17" customFormat="1" ht="20.100000000000001" customHeight="1">
      <c r="B60" s="528"/>
      <c r="C60" s="528"/>
      <c r="D60" s="528"/>
      <c r="E60" s="528"/>
      <c r="F60" s="528"/>
      <c r="G60" s="528"/>
      <c r="H60" s="528"/>
      <c r="I60" s="528"/>
      <c r="J60" s="528"/>
      <c r="K60" s="528"/>
      <c r="L60" s="528"/>
      <c r="M60" s="528"/>
      <c r="N60" s="473"/>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5"/>
    </row>
    <row r="61" spans="2:37" s="17" customFormat="1" ht="20.100000000000001" customHeight="1">
      <c r="B61" s="528"/>
      <c r="C61" s="528"/>
      <c r="D61" s="528"/>
      <c r="E61" s="528"/>
      <c r="F61" s="528"/>
      <c r="G61" s="528"/>
      <c r="H61" s="528"/>
      <c r="I61" s="528"/>
      <c r="J61" s="528"/>
      <c r="K61" s="528"/>
      <c r="L61" s="528"/>
      <c r="M61" s="528"/>
      <c r="N61" s="473"/>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5"/>
    </row>
    <row r="62" spans="2:37" s="17" customFormat="1" ht="20.100000000000001" customHeight="1">
      <c r="B62" s="528"/>
      <c r="C62" s="528"/>
      <c r="D62" s="528"/>
      <c r="E62" s="528"/>
      <c r="F62" s="528"/>
      <c r="G62" s="528"/>
      <c r="H62" s="528"/>
      <c r="I62" s="528"/>
      <c r="J62" s="528"/>
      <c r="K62" s="528"/>
      <c r="L62" s="528"/>
      <c r="M62" s="528"/>
      <c r="N62" s="473"/>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5"/>
    </row>
    <row r="63" spans="2:37" s="17" customFormat="1" ht="20.100000000000001" customHeight="1">
      <c r="B63" s="528"/>
      <c r="C63" s="528"/>
      <c r="D63" s="528"/>
      <c r="E63" s="528"/>
      <c r="F63" s="528"/>
      <c r="G63" s="528"/>
      <c r="H63" s="528"/>
      <c r="I63" s="528"/>
      <c r="J63" s="528"/>
      <c r="K63" s="528"/>
      <c r="L63" s="528"/>
      <c r="M63" s="528"/>
      <c r="N63" s="473"/>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5"/>
    </row>
    <row r="64" spans="2:37" s="17" customFormat="1" ht="20.100000000000001" customHeight="1">
      <c r="B64" s="528"/>
      <c r="C64" s="528"/>
      <c r="D64" s="528"/>
      <c r="E64" s="528"/>
      <c r="F64" s="528"/>
      <c r="G64" s="528"/>
      <c r="H64" s="528"/>
      <c r="I64" s="528"/>
      <c r="J64" s="528"/>
      <c r="K64" s="528"/>
      <c r="L64" s="528"/>
      <c r="M64" s="528"/>
      <c r="N64" s="473"/>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5"/>
    </row>
    <row r="65" spans="2:37" s="17" customFormat="1" ht="20.100000000000001" customHeight="1">
      <c r="B65" s="528"/>
      <c r="C65" s="528"/>
      <c r="D65" s="528"/>
      <c r="E65" s="528"/>
      <c r="F65" s="528"/>
      <c r="G65" s="528"/>
      <c r="H65" s="528"/>
      <c r="I65" s="528"/>
      <c r="J65" s="528"/>
      <c r="K65" s="528"/>
      <c r="L65" s="528"/>
      <c r="M65" s="528"/>
      <c r="N65" s="473"/>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5"/>
    </row>
    <row r="66" spans="2:37" s="17" customFormat="1" ht="20.100000000000001" customHeight="1">
      <c r="B66" s="528"/>
      <c r="C66" s="528"/>
      <c r="D66" s="528"/>
      <c r="E66" s="528"/>
      <c r="F66" s="528"/>
      <c r="G66" s="528"/>
      <c r="H66" s="528"/>
      <c r="I66" s="528"/>
      <c r="J66" s="528"/>
      <c r="K66" s="528"/>
      <c r="L66" s="528"/>
      <c r="M66" s="528"/>
      <c r="N66" s="473"/>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5"/>
    </row>
    <row r="67" spans="2:37" s="17" customFormat="1" ht="20.100000000000001" customHeight="1">
      <c r="B67" s="528"/>
      <c r="C67" s="528"/>
      <c r="D67" s="528"/>
      <c r="E67" s="528"/>
      <c r="F67" s="528"/>
      <c r="G67" s="528"/>
      <c r="H67" s="528"/>
      <c r="I67" s="528"/>
      <c r="J67" s="528"/>
      <c r="K67" s="528"/>
      <c r="L67" s="528"/>
      <c r="M67" s="528"/>
      <c r="N67" s="473"/>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5"/>
    </row>
    <row r="68" spans="2:37" s="17" customFormat="1" ht="20.100000000000001" customHeight="1">
      <c r="B68" s="528"/>
      <c r="C68" s="528"/>
      <c r="D68" s="528"/>
      <c r="E68" s="528"/>
      <c r="F68" s="528"/>
      <c r="G68" s="528"/>
      <c r="H68" s="528"/>
      <c r="I68" s="528"/>
      <c r="J68" s="528"/>
      <c r="K68" s="528"/>
      <c r="L68" s="528"/>
      <c r="M68" s="528"/>
      <c r="N68" s="473"/>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5"/>
    </row>
    <row r="69" spans="2:37" s="17" customFormat="1" ht="20.100000000000001" customHeight="1">
      <c r="B69" s="528"/>
      <c r="C69" s="528"/>
      <c r="D69" s="528"/>
      <c r="E69" s="528"/>
      <c r="F69" s="528"/>
      <c r="G69" s="528"/>
      <c r="H69" s="528"/>
      <c r="I69" s="528"/>
      <c r="J69" s="528"/>
      <c r="K69" s="528"/>
      <c r="L69" s="528"/>
      <c r="M69" s="528"/>
      <c r="N69" s="473"/>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5"/>
    </row>
    <row r="70" spans="2:37" s="17" customFormat="1" ht="20.100000000000001" customHeight="1">
      <c r="B70" s="528"/>
      <c r="C70" s="528"/>
      <c r="D70" s="528"/>
      <c r="E70" s="528"/>
      <c r="F70" s="528"/>
      <c r="G70" s="528"/>
      <c r="H70" s="528"/>
      <c r="I70" s="528"/>
      <c r="J70" s="528"/>
      <c r="K70" s="528"/>
      <c r="L70" s="528"/>
      <c r="M70" s="528"/>
      <c r="N70" s="473"/>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5"/>
    </row>
    <row r="71" spans="2:37" s="17" customFormat="1" ht="20.100000000000001" customHeight="1">
      <c r="B71" s="528"/>
      <c r="C71" s="528"/>
      <c r="D71" s="528"/>
      <c r="E71" s="528"/>
      <c r="F71" s="528"/>
      <c r="G71" s="528"/>
      <c r="H71" s="528"/>
      <c r="I71" s="528"/>
      <c r="J71" s="528"/>
      <c r="K71" s="528"/>
      <c r="L71" s="528"/>
      <c r="M71" s="528"/>
      <c r="N71" s="473"/>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5"/>
    </row>
    <row r="72" spans="2:37" s="17" customFormat="1" ht="20.100000000000001" customHeight="1">
      <c r="B72" s="528"/>
      <c r="C72" s="528"/>
      <c r="D72" s="528"/>
      <c r="E72" s="528"/>
      <c r="F72" s="528"/>
      <c r="G72" s="528"/>
      <c r="H72" s="528"/>
      <c r="I72" s="528"/>
      <c r="J72" s="528"/>
      <c r="K72" s="528"/>
      <c r="L72" s="528"/>
      <c r="M72" s="528"/>
      <c r="N72" s="473"/>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5"/>
    </row>
    <row r="73" spans="2:37" s="17" customFormat="1" ht="20.100000000000001" customHeight="1">
      <c r="B73" s="528"/>
      <c r="C73" s="528"/>
      <c r="D73" s="528"/>
      <c r="E73" s="528"/>
      <c r="F73" s="528"/>
      <c r="G73" s="528"/>
      <c r="H73" s="528"/>
      <c r="I73" s="528"/>
      <c r="J73" s="528"/>
      <c r="K73" s="528"/>
      <c r="L73" s="528"/>
      <c r="M73" s="528"/>
      <c r="N73" s="473"/>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5"/>
    </row>
    <row r="74" spans="2:37" s="17" customFormat="1" ht="20.100000000000001" customHeight="1">
      <c r="B74" s="528"/>
      <c r="C74" s="528"/>
      <c r="D74" s="528"/>
      <c r="E74" s="528"/>
      <c r="F74" s="528"/>
      <c r="G74" s="528"/>
      <c r="H74" s="528"/>
      <c r="I74" s="528"/>
      <c r="J74" s="528"/>
      <c r="K74" s="528"/>
      <c r="L74" s="528"/>
      <c r="M74" s="528"/>
      <c r="N74" s="473"/>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5"/>
    </row>
    <row r="75" spans="2:37" s="17" customFormat="1" ht="20.100000000000001" customHeight="1">
      <c r="B75" s="528"/>
      <c r="C75" s="528"/>
      <c r="D75" s="528"/>
      <c r="E75" s="528"/>
      <c r="F75" s="528"/>
      <c r="G75" s="528"/>
      <c r="H75" s="528"/>
      <c r="I75" s="528"/>
      <c r="J75" s="528"/>
      <c r="K75" s="528"/>
      <c r="L75" s="528"/>
      <c r="M75" s="528"/>
      <c r="N75" s="473"/>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5"/>
    </row>
    <row r="76" spans="2:37" s="17" customFormat="1" ht="20.100000000000001" customHeight="1">
      <c r="B76" s="528"/>
      <c r="C76" s="528"/>
      <c r="D76" s="528"/>
      <c r="E76" s="528"/>
      <c r="F76" s="528"/>
      <c r="G76" s="528"/>
      <c r="H76" s="528"/>
      <c r="I76" s="528"/>
      <c r="J76" s="528"/>
      <c r="K76" s="528"/>
      <c r="L76" s="528"/>
      <c r="M76" s="528"/>
      <c r="N76" s="473"/>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5"/>
    </row>
    <row r="77" spans="2:37" s="17" customFormat="1" ht="20.100000000000001" customHeight="1">
      <c r="B77" s="528"/>
      <c r="C77" s="528"/>
      <c r="D77" s="528"/>
      <c r="E77" s="528"/>
      <c r="F77" s="528"/>
      <c r="G77" s="528"/>
      <c r="H77" s="528"/>
      <c r="I77" s="528"/>
      <c r="J77" s="528"/>
      <c r="K77" s="528"/>
      <c r="L77" s="528"/>
      <c r="M77" s="528"/>
      <c r="N77" s="473"/>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5"/>
    </row>
    <row r="78" spans="2:37" s="17" customFormat="1" ht="20.100000000000001" customHeight="1">
      <c r="B78" s="528"/>
      <c r="C78" s="528"/>
      <c r="D78" s="528"/>
      <c r="E78" s="528"/>
      <c r="F78" s="528"/>
      <c r="G78" s="528"/>
      <c r="H78" s="528"/>
      <c r="I78" s="528"/>
      <c r="J78" s="528"/>
      <c r="K78" s="528"/>
      <c r="L78" s="528"/>
      <c r="M78" s="528"/>
      <c r="N78" s="476"/>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477"/>
    </row>
    <row r="79" spans="2:37" ht="16.5" customHeight="1">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row>
    <row r="80" spans="2:37" ht="24" customHeight="1" thickBot="1">
      <c r="B80" s="1" t="s">
        <v>257</v>
      </c>
      <c r="C80" s="1"/>
      <c r="D80" s="1"/>
      <c r="E80" s="1"/>
      <c r="F80" s="1"/>
      <c r="G80" s="1"/>
      <c r="H80" s="1"/>
      <c r="I80" s="1"/>
      <c r="J80" s="1"/>
      <c r="K80" s="1"/>
      <c r="L80" s="1"/>
      <c r="M80" s="1"/>
      <c r="N80" s="1"/>
      <c r="O80" s="1"/>
      <c r="P80" s="1"/>
      <c r="Q80" s="1"/>
      <c r="R80" s="1"/>
      <c r="S80" s="1"/>
      <c r="T80" s="1"/>
      <c r="U80" s="1"/>
      <c r="V80" s="1"/>
      <c r="W80" s="1"/>
      <c r="X80" s="1"/>
      <c r="Y80" s="100"/>
      <c r="Z80" s="525" t="s">
        <v>232</v>
      </c>
      <c r="AA80" s="525"/>
      <c r="AB80" s="525"/>
      <c r="AC80" s="525"/>
      <c r="AD80" s="525"/>
      <c r="AE80" s="525"/>
      <c r="AF80" s="525"/>
      <c r="AG80" s="525"/>
      <c r="AH80" s="526"/>
      <c r="AI80" s="449" t="s">
        <v>184</v>
      </c>
      <c r="AJ80" s="450"/>
      <c r="AK80" s="450"/>
    </row>
    <row r="81" spans="2:37" ht="18" customHeight="1">
      <c r="B81" s="542" t="s">
        <v>144</v>
      </c>
      <c r="C81" s="280">
        <v>1</v>
      </c>
      <c r="D81" s="167" t="s">
        <v>154</v>
      </c>
      <c r="E81" s="168"/>
      <c r="F81" s="168"/>
      <c r="G81" s="168"/>
      <c r="H81" s="168"/>
      <c r="I81" s="168"/>
      <c r="J81" s="168"/>
      <c r="K81" s="168"/>
      <c r="L81" s="168"/>
      <c r="M81" s="168"/>
      <c r="N81" s="168"/>
      <c r="O81" s="168"/>
      <c r="P81" s="168"/>
      <c r="Q81" s="169"/>
      <c r="R81" s="371" t="s">
        <v>145</v>
      </c>
      <c r="S81" s="372"/>
      <c r="T81" s="372"/>
      <c r="U81" s="372"/>
      <c r="V81" s="372"/>
      <c r="W81" s="372"/>
      <c r="X81" s="372"/>
      <c r="Y81" s="372"/>
      <c r="Z81" s="372"/>
      <c r="AA81" s="451" t="s">
        <v>146</v>
      </c>
      <c r="AB81" s="177"/>
      <c r="AC81" s="177"/>
      <c r="AD81" s="178"/>
      <c r="AE81" s="451" t="s">
        <v>147</v>
      </c>
      <c r="AF81" s="177"/>
      <c r="AG81" s="177"/>
      <c r="AH81" s="182"/>
      <c r="AI81" s="378"/>
      <c r="AJ81" s="379"/>
      <c r="AK81" s="380"/>
    </row>
    <row r="82" spans="2:37" ht="18" customHeight="1">
      <c r="B82" s="543"/>
      <c r="C82" s="281"/>
      <c r="D82" s="170"/>
      <c r="E82" s="171"/>
      <c r="F82" s="171"/>
      <c r="G82" s="171"/>
      <c r="H82" s="171"/>
      <c r="I82" s="171"/>
      <c r="J82" s="171"/>
      <c r="K82" s="171"/>
      <c r="L82" s="171"/>
      <c r="M82" s="171"/>
      <c r="N82" s="171"/>
      <c r="O82" s="171"/>
      <c r="P82" s="171"/>
      <c r="Q82" s="172"/>
      <c r="R82" s="374"/>
      <c r="S82" s="375"/>
      <c r="T82" s="375"/>
      <c r="U82" s="375"/>
      <c r="V82" s="375"/>
      <c r="W82" s="375"/>
      <c r="X82" s="375"/>
      <c r="Y82" s="375"/>
      <c r="Z82" s="375"/>
      <c r="AA82" s="452"/>
      <c r="AB82" s="185"/>
      <c r="AC82" s="185"/>
      <c r="AD82" s="186"/>
      <c r="AE82" s="452"/>
      <c r="AF82" s="185"/>
      <c r="AG82" s="185"/>
      <c r="AH82" s="190"/>
      <c r="AI82" s="381"/>
      <c r="AJ82" s="214"/>
      <c r="AK82" s="382"/>
    </row>
    <row r="83" spans="2:37" ht="18" customHeight="1">
      <c r="B83" s="543"/>
      <c r="C83" s="281"/>
      <c r="D83" s="170"/>
      <c r="E83" s="171"/>
      <c r="F83" s="171"/>
      <c r="G83" s="171"/>
      <c r="H83" s="171"/>
      <c r="I83" s="171"/>
      <c r="J83" s="171"/>
      <c r="K83" s="171"/>
      <c r="L83" s="171"/>
      <c r="M83" s="171"/>
      <c r="N83" s="171"/>
      <c r="O83" s="171"/>
      <c r="P83" s="171"/>
      <c r="Q83" s="172"/>
      <c r="R83" s="364" t="s">
        <v>148</v>
      </c>
      <c r="S83" s="365"/>
      <c r="T83" s="365"/>
      <c r="U83" s="365"/>
      <c r="V83" s="365"/>
      <c r="W83" s="365"/>
      <c r="X83" s="365"/>
      <c r="Y83" s="365"/>
      <c r="Z83" s="365"/>
      <c r="AA83" s="390" t="s">
        <v>150</v>
      </c>
      <c r="AB83" s="196"/>
      <c r="AC83" s="196"/>
      <c r="AD83" s="222"/>
      <c r="AE83" s="390" t="s">
        <v>149</v>
      </c>
      <c r="AF83" s="196"/>
      <c r="AG83" s="196"/>
      <c r="AH83" s="223"/>
      <c r="AI83" s="381"/>
      <c r="AJ83" s="214"/>
      <c r="AK83" s="382"/>
    </row>
    <row r="84" spans="2:37" ht="18" customHeight="1">
      <c r="B84" s="543"/>
      <c r="C84" s="281"/>
      <c r="D84" s="170"/>
      <c r="E84" s="171"/>
      <c r="F84" s="171"/>
      <c r="G84" s="171"/>
      <c r="H84" s="171"/>
      <c r="I84" s="171"/>
      <c r="J84" s="171"/>
      <c r="K84" s="171"/>
      <c r="L84" s="171"/>
      <c r="M84" s="171"/>
      <c r="N84" s="171"/>
      <c r="O84" s="171"/>
      <c r="P84" s="171"/>
      <c r="Q84" s="172"/>
      <c r="R84" s="406"/>
      <c r="S84" s="407"/>
      <c r="T84" s="407"/>
      <c r="U84" s="407"/>
      <c r="V84" s="407"/>
      <c r="W84" s="407"/>
      <c r="X84" s="407"/>
      <c r="Y84" s="407"/>
      <c r="Z84" s="407"/>
      <c r="AA84" s="391"/>
      <c r="AB84" s="180"/>
      <c r="AC84" s="180"/>
      <c r="AD84" s="181"/>
      <c r="AE84" s="391"/>
      <c r="AF84" s="180"/>
      <c r="AG84" s="180"/>
      <c r="AH84" s="183"/>
      <c r="AI84" s="381"/>
      <c r="AJ84" s="214"/>
      <c r="AK84" s="382"/>
    </row>
    <row r="85" spans="2:37" ht="18" customHeight="1">
      <c r="B85" s="543"/>
      <c r="C85" s="281"/>
      <c r="D85" s="170"/>
      <c r="E85" s="171"/>
      <c r="F85" s="171"/>
      <c r="G85" s="171"/>
      <c r="H85" s="171"/>
      <c r="I85" s="171"/>
      <c r="J85" s="171"/>
      <c r="K85" s="171"/>
      <c r="L85" s="171"/>
      <c r="M85" s="171"/>
      <c r="N85" s="171"/>
      <c r="O85" s="171"/>
      <c r="P85" s="171"/>
      <c r="Q85" s="172"/>
      <c r="R85" s="389" t="s">
        <v>151</v>
      </c>
      <c r="S85" s="197"/>
      <c r="T85" s="197"/>
      <c r="U85" s="197"/>
      <c r="V85" s="197"/>
      <c r="W85" s="197"/>
      <c r="X85" s="197"/>
      <c r="Y85" s="197"/>
      <c r="Z85" s="197"/>
      <c r="AA85" s="390" t="s">
        <v>152</v>
      </c>
      <c r="AB85" s="196"/>
      <c r="AC85" s="196"/>
      <c r="AD85" s="222"/>
      <c r="AE85" s="196" t="s">
        <v>153</v>
      </c>
      <c r="AF85" s="196"/>
      <c r="AG85" s="196"/>
      <c r="AH85" s="223"/>
      <c r="AI85" s="381"/>
      <c r="AJ85" s="214"/>
      <c r="AK85" s="382"/>
    </row>
    <row r="86" spans="2:37" ht="18" customHeight="1">
      <c r="B86" s="543"/>
      <c r="C86" s="281"/>
      <c r="D86" s="170"/>
      <c r="E86" s="171"/>
      <c r="F86" s="171"/>
      <c r="G86" s="171"/>
      <c r="H86" s="171"/>
      <c r="I86" s="171"/>
      <c r="J86" s="171"/>
      <c r="K86" s="171"/>
      <c r="L86" s="171"/>
      <c r="M86" s="171"/>
      <c r="N86" s="171"/>
      <c r="O86" s="171"/>
      <c r="P86" s="171"/>
      <c r="Q86" s="172"/>
      <c r="R86" s="289"/>
      <c r="S86" s="290"/>
      <c r="T86" s="290"/>
      <c r="U86" s="290"/>
      <c r="V86" s="290"/>
      <c r="W86" s="290"/>
      <c r="X86" s="290"/>
      <c r="Y86" s="290"/>
      <c r="Z86" s="290"/>
      <c r="AA86" s="391"/>
      <c r="AB86" s="180"/>
      <c r="AC86" s="180"/>
      <c r="AD86" s="181"/>
      <c r="AE86" s="185"/>
      <c r="AF86" s="185"/>
      <c r="AG86" s="185"/>
      <c r="AH86" s="190"/>
      <c r="AI86" s="381"/>
      <c r="AJ86" s="214"/>
      <c r="AK86" s="382"/>
    </row>
    <row r="87" spans="2:37" ht="18" customHeight="1">
      <c r="B87" s="543"/>
      <c r="C87" s="281"/>
      <c r="D87" s="422" t="s">
        <v>104</v>
      </c>
      <c r="E87" s="423"/>
      <c r="F87" s="423"/>
      <c r="G87" s="328" t="s">
        <v>233</v>
      </c>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30"/>
      <c r="AI87" s="381"/>
      <c r="AJ87" s="214"/>
      <c r="AK87" s="382"/>
    </row>
    <row r="88" spans="2:37" ht="18" customHeight="1" thickBot="1">
      <c r="B88" s="543"/>
      <c r="C88" s="282"/>
      <c r="D88" s="322"/>
      <c r="E88" s="323"/>
      <c r="F88" s="323"/>
      <c r="G88" s="331"/>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3"/>
      <c r="AI88" s="383"/>
      <c r="AJ88" s="216"/>
      <c r="AK88" s="384"/>
    </row>
    <row r="89" spans="2:37" s="20" customFormat="1" ht="30" customHeight="1">
      <c r="B89" s="543"/>
      <c r="C89" s="424">
        <v>2</v>
      </c>
      <c r="D89" s="167" t="s">
        <v>250</v>
      </c>
      <c r="E89" s="168"/>
      <c r="F89" s="168"/>
      <c r="G89" s="168"/>
      <c r="H89" s="168"/>
      <c r="I89" s="168"/>
      <c r="J89" s="168"/>
      <c r="K89" s="168"/>
      <c r="L89" s="168"/>
      <c r="M89" s="168"/>
      <c r="N89" s="168"/>
      <c r="O89" s="168"/>
      <c r="P89" s="168"/>
      <c r="Q89" s="169"/>
      <c r="R89" s="394"/>
      <c r="S89" s="395"/>
      <c r="T89" s="395"/>
      <c r="U89" s="395"/>
      <c r="V89" s="396"/>
      <c r="W89" s="459" t="s">
        <v>138</v>
      </c>
      <c r="X89" s="460"/>
      <c r="Y89" s="461"/>
      <c r="Z89" s="358" t="s">
        <v>139</v>
      </c>
      <c r="AA89" s="359"/>
      <c r="AB89" s="359"/>
      <c r="AC89" s="359"/>
      <c r="AD89" s="359"/>
      <c r="AE89" s="359"/>
      <c r="AF89" s="359"/>
      <c r="AG89" s="359"/>
      <c r="AH89" s="360"/>
      <c r="AI89" s="338"/>
      <c r="AJ89" s="339"/>
      <c r="AK89" s="340"/>
    </row>
    <row r="90" spans="2:37" s="20" customFormat="1" ht="30" customHeight="1">
      <c r="B90" s="543"/>
      <c r="C90" s="425"/>
      <c r="D90" s="170"/>
      <c r="E90" s="171"/>
      <c r="F90" s="171"/>
      <c r="G90" s="171"/>
      <c r="H90" s="171"/>
      <c r="I90" s="171"/>
      <c r="J90" s="171"/>
      <c r="K90" s="171"/>
      <c r="L90" s="171"/>
      <c r="M90" s="171"/>
      <c r="N90" s="171"/>
      <c r="O90" s="171"/>
      <c r="P90" s="171"/>
      <c r="Q90" s="172"/>
      <c r="R90" s="397"/>
      <c r="S90" s="398"/>
      <c r="T90" s="398"/>
      <c r="U90" s="398"/>
      <c r="V90" s="399"/>
      <c r="W90" s="462"/>
      <c r="X90" s="463"/>
      <c r="Y90" s="464"/>
      <c r="Z90" s="352" t="s">
        <v>140</v>
      </c>
      <c r="AA90" s="353"/>
      <c r="AB90" s="354"/>
      <c r="AC90" s="352" t="s">
        <v>141</v>
      </c>
      <c r="AD90" s="353"/>
      <c r="AE90" s="354"/>
      <c r="AF90" s="355" t="s">
        <v>142</v>
      </c>
      <c r="AG90" s="356"/>
      <c r="AH90" s="357"/>
      <c r="AI90" s="338"/>
      <c r="AJ90" s="339"/>
      <c r="AK90" s="340"/>
    </row>
    <row r="91" spans="2:37" s="20" customFormat="1" ht="30" customHeight="1">
      <c r="B91" s="543"/>
      <c r="C91" s="425"/>
      <c r="D91" s="170"/>
      <c r="E91" s="171"/>
      <c r="F91" s="171"/>
      <c r="G91" s="171"/>
      <c r="H91" s="171"/>
      <c r="I91" s="171"/>
      <c r="J91" s="171"/>
      <c r="K91" s="171"/>
      <c r="L91" s="171"/>
      <c r="M91" s="171"/>
      <c r="N91" s="171"/>
      <c r="O91" s="171"/>
      <c r="P91" s="171"/>
      <c r="Q91" s="172"/>
      <c r="R91" s="393" t="s">
        <v>107</v>
      </c>
      <c r="S91" s="324"/>
      <c r="T91" s="324"/>
      <c r="U91" s="324"/>
      <c r="V91" s="325"/>
      <c r="W91" s="392">
        <f>Z91+AC91+AF91</f>
        <v>0</v>
      </c>
      <c r="X91" s="392"/>
      <c r="Y91" s="22" t="s">
        <v>80</v>
      </c>
      <c r="Z91" s="334"/>
      <c r="AA91" s="335"/>
      <c r="AB91" s="23" t="s">
        <v>80</v>
      </c>
      <c r="AC91" s="335"/>
      <c r="AD91" s="335"/>
      <c r="AE91" s="22" t="s">
        <v>80</v>
      </c>
      <c r="AF91" s="334"/>
      <c r="AG91" s="335"/>
      <c r="AH91" s="23" t="s">
        <v>80</v>
      </c>
      <c r="AI91" s="338"/>
      <c r="AJ91" s="339"/>
      <c r="AK91" s="340"/>
    </row>
    <row r="92" spans="2:37" s="20" customFormat="1" ht="30" customHeight="1">
      <c r="B92" s="543"/>
      <c r="C92" s="425"/>
      <c r="D92" s="170"/>
      <c r="E92" s="171"/>
      <c r="F92" s="171"/>
      <c r="G92" s="171"/>
      <c r="H92" s="171"/>
      <c r="I92" s="171"/>
      <c r="J92" s="171"/>
      <c r="K92" s="171"/>
      <c r="L92" s="171"/>
      <c r="M92" s="171"/>
      <c r="N92" s="171"/>
      <c r="O92" s="171"/>
      <c r="P92" s="171"/>
      <c r="Q92" s="172"/>
      <c r="R92" s="393" t="s">
        <v>109</v>
      </c>
      <c r="S92" s="324"/>
      <c r="T92" s="324"/>
      <c r="U92" s="324"/>
      <c r="V92" s="325"/>
      <c r="W92" s="392">
        <f>Z92+AC92+AF92</f>
        <v>0</v>
      </c>
      <c r="X92" s="392"/>
      <c r="Y92" s="22" t="s">
        <v>80</v>
      </c>
      <c r="Z92" s="334"/>
      <c r="AA92" s="335"/>
      <c r="AB92" s="23" t="s">
        <v>80</v>
      </c>
      <c r="AC92" s="335"/>
      <c r="AD92" s="335"/>
      <c r="AE92" s="22" t="s">
        <v>80</v>
      </c>
      <c r="AF92" s="334"/>
      <c r="AG92" s="335"/>
      <c r="AH92" s="23" t="s">
        <v>80</v>
      </c>
      <c r="AI92" s="338"/>
      <c r="AJ92" s="339"/>
      <c r="AK92" s="340"/>
    </row>
    <row r="93" spans="2:37" s="20" customFormat="1" ht="30" customHeight="1" thickBot="1">
      <c r="B93" s="543"/>
      <c r="C93" s="426"/>
      <c r="D93" s="231"/>
      <c r="E93" s="232"/>
      <c r="F93" s="232"/>
      <c r="G93" s="232"/>
      <c r="H93" s="232"/>
      <c r="I93" s="232"/>
      <c r="J93" s="232"/>
      <c r="K93" s="232"/>
      <c r="L93" s="232"/>
      <c r="M93" s="232"/>
      <c r="N93" s="232"/>
      <c r="O93" s="232"/>
      <c r="P93" s="232"/>
      <c r="Q93" s="233"/>
      <c r="R93" s="361" t="s">
        <v>111</v>
      </c>
      <c r="S93" s="362"/>
      <c r="T93" s="362"/>
      <c r="U93" s="362"/>
      <c r="V93" s="363"/>
      <c r="W93" s="392">
        <f>Z93+AC93+AF93</f>
        <v>0</v>
      </c>
      <c r="X93" s="392"/>
      <c r="Y93" s="24" t="s">
        <v>80</v>
      </c>
      <c r="Z93" s="337"/>
      <c r="AA93" s="336"/>
      <c r="AB93" s="25" t="s">
        <v>80</v>
      </c>
      <c r="AC93" s="336"/>
      <c r="AD93" s="336"/>
      <c r="AE93" s="24" t="s">
        <v>80</v>
      </c>
      <c r="AF93" s="337"/>
      <c r="AG93" s="336"/>
      <c r="AH93" s="25" t="s">
        <v>80</v>
      </c>
      <c r="AI93" s="338"/>
      <c r="AJ93" s="339"/>
      <c r="AK93" s="340"/>
    </row>
    <row r="94" spans="2:37" ht="18" customHeight="1">
      <c r="B94" s="543"/>
      <c r="C94" s="280">
        <v>3</v>
      </c>
      <c r="D94" s="167" t="s">
        <v>291</v>
      </c>
      <c r="E94" s="168"/>
      <c r="F94" s="168"/>
      <c r="G94" s="168"/>
      <c r="H94" s="168"/>
      <c r="I94" s="168"/>
      <c r="J94" s="168"/>
      <c r="K94" s="168"/>
      <c r="L94" s="168"/>
      <c r="M94" s="168"/>
      <c r="N94" s="168"/>
      <c r="O94" s="168"/>
      <c r="P94" s="168"/>
      <c r="Q94" s="168"/>
      <c r="R94" s="371" t="s">
        <v>155</v>
      </c>
      <c r="S94" s="372"/>
      <c r="T94" s="372"/>
      <c r="U94" s="372"/>
      <c r="V94" s="372"/>
      <c r="W94" s="372"/>
      <c r="X94" s="372"/>
      <c r="Y94" s="372"/>
      <c r="Z94" s="453"/>
      <c r="AA94" s="295" t="s">
        <v>157</v>
      </c>
      <c r="AB94" s="295"/>
      <c r="AC94" s="295"/>
      <c r="AD94" s="296"/>
      <c r="AE94" s="299" t="s">
        <v>158</v>
      </c>
      <c r="AF94" s="295"/>
      <c r="AG94" s="295"/>
      <c r="AH94" s="300"/>
      <c r="AI94" s="264"/>
      <c r="AJ94" s="265"/>
      <c r="AK94" s="266"/>
    </row>
    <row r="95" spans="2:37" ht="18" customHeight="1">
      <c r="B95" s="543"/>
      <c r="C95" s="281"/>
      <c r="D95" s="170"/>
      <c r="E95" s="171"/>
      <c r="F95" s="171"/>
      <c r="G95" s="171"/>
      <c r="H95" s="171"/>
      <c r="I95" s="171"/>
      <c r="J95" s="171"/>
      <c r="K95" s="171"/>
      <c r="L95" s="171"/>
      <c r="M95" s="171"/>
      <c r="N95" s="171"/>
      <c r="O95" s="171"/>
      <c r="P95" s="171"/>
      <c r="Q95" s="171"/>
      <c r="R95" s="374"/>
      <c r="S95" s="375"/>
      <c r="T95" s="375"/>
      <c r="U95" s="375"/>
      <c r="V95" s="375"/>
      <c r="W95" s="375"/>
      <c r="X95" s="375"/>
      <c r="Y95" s="375"/>
      <c r="Z95" s="454"/>
      <c r="AA95" s="303"/>
      <c r="AB95" s="303"/>
      <c r="AC95" s="303"/>
      <c r="AD95" s="304"/>
      <c r="AE95" s="307"/>
      <c r="AF95" s="303"/>
      <c r="AG95" s="303"/>
      <c r="AH95" s="308"/>
      <c r="AI95" s="264"/>
      <c r="AJ95" s="265"/>
      <c r="AK95" s="266"/>
    </row>
    <row r="96" spans="2:37" ht="18" customHeight="1">
      <c r="B96" s="543"/>
      <c r="C96" s="281"/>
      <c r="D96" s="170"/>
      <c r="E96" s="171"/>
      <c r="F96" s="171"/>
      <c r="G96" s="171"/>
      <c r="H96" s="171"/>
      <c r="I96" s="171"/>
      <c r="J96" s="171"/>
      <c r="K96" s="171"/>
      <c r="L96" s="171"/>
      <c r="M96" s="171"/>
      <c r="N96" s="171"/>
      <c r="O96" s="171"/>
      <c r="P96" s="171"/>
      <c r="Q96" s="171"/>
      <c r="R96" s="364" t="s">
        <v>189</v>
      </c>
      <c r="S96" s="365"/>
      <c r="T96" s="365"/>
      <c r="U96" s="365"/>
      <c r="V96" s="365"/>
      <c r="W96" s="365"/>
      <c r="X96" s="365"/>
      <c r="Y96" s="365"/>
      <c r="Z96" s="557"/>
      <c r="AA96" s="335" t="s">
        <v>157</v>
      </c>
      <c r="AB96" s="335"/>
      <c r="AC96" s="335"/>
      <c r="AD96" s="559"/>
      <c r="AE96" s="560" t="s">
        <v>158</v>
      </c>
      <c r="AF96" s="335"/>
      <c r="AG96" s="335"/>
      <c r="AH96" s="561"/>
      <c r="AI96" s="264"/>
      <c r="AJ96" s="265"/>
      <c r="AK96" s="266"/>
    </row>
    <row r="97" spans="2:37" ht="18" customHeight="1">
      <c r="B97" s="543"/>
      <c r="C97" s="281"/>
      <c r="D97" s="170"/>
      <c r="E97" s="171"/>
      <c r="F97" s="171"/>
      <c r="G97" s="171"/>
      <c r="H97" s="171"/>
      <c r="I97" s="171"/>
      <c r="J97" s="171"/>
      <c r="K97" s="171"/>
      <c r="L97" s="171"/>
      <c r="M97" s="171"/>
      <c r="N97" s="171"/>
      <c r="O97" s="171"/>
      <c r="P97" s="171"/>
      <c r="Q97" s="171"/>
      <c r="R97" s="406"/>
      <c r="S97" s="407"/>
      <c r="T97" s="407"/>
      <c r="U97" s="407"/>
      <c r="V97" s="407"/>
      <c r="W97" s="407"/>
      <c r="X97" s="407"/>
      <c r="Y97" s="407"/>
      <c r="Z97" s="558"/>
      <c r="AA97" s="297"/>
      <c r="AB97" s="297"/>
      <c r="AC97" s="297"/>
      <c r="AD97" s="298"/>
      <c r="AE97" s="301"/>
      <c r="AF97" s="297"/>
      <c r="AG97" s="297"/>
      <c r="AH97" s="302"/>
      <c r="AI97" s="264"/>
      <c r="AJ97" s="265"/>
      <c r="AK97" s="266"/>
    </row>
    <row r="98" spans="2:37" ht="18" customHeight="1">
      <c r="B98" s="543"/>
      <c r="C98" s="281"/>
      <c r="D98" s="170"/>
      <c r="E98" s="171"/>
      <c r="F98" s="171"/>
      <c r="G98" s="171"/>
      <c r="H98" s="171"/>
      <c r="I98" s="171"/>
      <c r="J98" s="171"/>
      <c r="K98" s="171"/>
      <c r="L98" s="171"/>
      <c r="M98" s="171"/>
      <c r="N98" s="171"/>
      <c r="O98" s="171"/>
      <c r="P98" s="171"/>
      <c r="Q98" s="171"/>
      <c r="R98" s="562" t="s">
        <v>234</v>
      </c>
      <c r="S98" s="563"/>
      <c r="T98" s="563"/>
      <c r="U98" s="563"/>
      <c r="V98" s="563"/>
      <c r="W98" s="563"/>
      <c r="X98" s="563"/>
      <c r="Y98" s="563"/>
      <c r="Z98" s="564"/>
      <c r="AA98" s="303" t="s">
        <v>157</v>
      </c>
      <c r="AB98" s="303"/>
      <c r="AC98" s="303"/>
      <c r="AD98" s="304"/>
      <c r="AE98" s="307" t="s">
        <v>158</v>
      </c>
      <c r="AF98" s="303"/>
      <c r="AG98" s="303"/>
      <c r="AH98" s="308"/>
      <c r="AI98" s="264"/>
      <c r="AJ98" s="265"/>
      <c r="AK98" s="266"/>
    </row>
    <row r="99" spans="2:37" ht="18" customHeight="1">
      <c r="B99" s="543"/>
      <c r="C99" s="281"/>
      <c r="D99" s="173"/>
      <c r="E99" s="174"/>
      <c r="F99" s="174"/>
      <c r="G99" s="174"/>
      <c r="H99" s="174"/>
      <c r="I99" s="174"/>
      <c r="J99" s="174"/>
      <c r="K99" s="174"/>
      <c r="L99" s="174"/>
      <c r="M99" s="174"/>
      <c r="N99" s="174"/>
      <c r="O99" s="174"/>
      <c r="P99" s="174"/>
      <c r="Q99" s="174"/>
      <c r="R99" s="565"/>
      <c r="S99" s="566"/>
      <c r="T99" s="566"/>
      <c r="U99" s="566"/>
      <c r="V99" s="566"/>
      <c r="W99" s="566"/>
      <c r="X99" s="566"/>
      <c r="Y99" s="566"/>
      <c r="Z99" s="567"/>
      <c r="AA99" s="303"/>
      <c r="AB99" s="303"/>
      <c r="AC99" s="303"/>
      <c r="AD99" s="304"/>
      <c r="AE99" s="307"/>
      <c r="AF99" s="303"/>
      <c r="AG99" s="303"/>
      <c r="AH99" s="308"/>
      <c r="AI99" s="264"/>
      <c r="AJ99" s="265"/>
      <c r="AK99" s="266"/>
    </row>
    <row r="100" spans="2:37" ht="18" customHeight="1">
      <c r="B100" s="543"/>
      <c r="C100" s="281"/>
      <c r="D100" s="422" t="s">
        <v>104</v>
      </c>
      <c r="E100" s="423"/>
      <c r="F100" s="423"/>
      <c r="G100" s="328" t="s">
        <v>156</v>
      </c>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30"/>
      <c r="AI100" s="264"/>
      <c r="AJ100" s="265"/>
      <c r="AK100" s="266"/>
    </row>
    <row r="101" spans="2:37" ht="18" customHeight="1" thickBot="1">
      <c r="B101" s="543"/>
      <c r="C101" s="282"/>
      <c r="D101" s="322"/>
      <c r="E101" s="323"/>
      <c r="F101" s="323"/>
      <c r="G101" s="331"/>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3"/>
      <c r="AI101" s="264"/>
      <c r="AJ101" s="265"/>
      <c r="AK101" s="266"/>
    </row>
    <row r="102" spans="2:37" ht="22.5" customHeight="1">
      <c r="B102" s="543"/>
      <c r="C102" s="281">
        <v>4</v>
      </c>
      <c r="D102" s="170" t="s">
        <v>270</v>
      </c>
      <c r="E102" s="171"/>
      <c r="F102" s="171"/>
      <c r="G102" s="171"/>
      <c r="H102" s="171"/>
      <c r="I102" s="171"/>
      <c r="J102" s="171"/>
      <c r="K102" s="171"/>
      <c r="L102" s="171"/>
      <c r="M102" s="171"/>
      <c r="N102" s="171"/>
      <c r="O102" s="171"/>
      <c r="P102" s="171"/>
      <c r="Q102" s="172"/>
      <c r="R102" s="311" t="s">
        <v>159</v>
      </c>
      <c r="S102" s="312"/>
      <c r="T102" s="312"/>
      <c r="U102" s="312"/>
      <c r="V102" s="312"/>
      <c r="W102" s="312"/>
      <c r="X102" s="312"/>
      <c r="Y102" s="312"/>
      <c r="Z102" s="312"/>
      <c r="AA102" s="439" t="s">
        <v>185</v>
      </c>
      <c r="AB102" s="312"/>
      <c r="AC102" s="312"/>
      <c r="AD102" s="312"/>
      <c r="AE102" s="312"/>
      <c r="AF102" s="312"/>
      <c r="AG102" s="312"/>
      <c r="AH102" s="455"/>
      <c r="AI102" s="264"/>
      <c r="AJ102" s="265"/>
      <c r="AK102" s="266"/>
    </row>
    <row r="103" spans="2:37" ht="22.5" customHeight="1" thickBot="1">
      <c r="B103" s="543"/>
      <c r="C103" s="282"/>
      <c r="D103" s="231"/>
      <c r="E103" s="232"/>
      <c r="F103" s="232"/>
      <c r="G103" s="232"/>
      <c r="H103" s="232"/>
      <c r="I103" s="232"/>
      <c r="J103" s="232"/>
      <c r="K103" s="232"/>
      <c r="L103" s="232"/>
      <c r="M103" s="232"/>
      <c r="N103" s="232"/>
      <c r="O103" s="232"/>
      <c r="P103" s="232"/>
      <c r="Q103" s="233"/>
      <c r="R103" s="341"/>
      <c r="S103" s="342"/>
      <c r="T103" s="342"/>
      <c r="U103" s="342"/>
      <c r="V103" s="342"/>
      <c r="W103" s="342"/>
      <c r="X103" s="342"/>
      <c r="Y103" s="342"/>
      <c r="Z103" s="342"/>
      <c r="AA103" s="457"/>
      <c r="AB103" s="342"/>
      <c r="AC103" s="342"/>
      <c r="AD103" s="342"/>
      <c r="AE103" s="342"/>
      <c r="AF103" s="342"/>
      <c r="AG103" s="342"/>
      <c r="AH103" s="458"/>
      <c r="AI103" s="264"/>
      <c r="AJ103" s="265"/>
      <c r="AK103" s="266"/>
    </row>
    <row r="104" spans="2:37" ht="18" customHeight="1">
      <c r="B104" s="543"/>
      <c r="C104" s="280">
        <v>5</v>
      </c>
      <c r="D104" s="167" t="s">
        <v>271</v>
      </c>
      <c r="E104" s="168"/>
      <c r="F104" s="168"/>
      <c r="G104" s="168"/>
      <c r="H104" s="168"/>
      <c r="I104" s="168"/>
      <c r="J104" s="168"/>
      <c r="K104" s="168"/>
      <c r="L104" s="168"/>
      <c r="M104" s="168"/>
      <c r="N104" s="168"/>
      <c r="O104" s="168"/>
      <c r="P104" s="168"/>
      <c r="Q104" s="169"/>
      <c r="R104" s="283" t="s">
        <v>251</v>
      </c>
      <c r="S104" s="284"/>
      <c r="T104" s="284"/>
      <c r="U104" s="284"/>
      <c r="V104" s="284"/>
      <c r="W104" s="284"/>
      <c r="X104" s="284"/>
      <c r="Y104" s="284"/>
      <c r="Z104" s="285"/>
      <c r="AA104" s="295" t="s">
        <v>160</v>
      </c>
      <c r="AB104" s="295"/>
      <c r="AC104" s="295"/>
      <c r="AD104" s="296"/>
      <c r="AE104" s="299" t="s">
        <v>161</v>
      </c>
      <c r="AF104" s="295"/>
      <c r="AG104" s="295"/>
      <c r="AH104" s="300"/>
      <c r="AI104" s="264"/>
      <c r="AJ104" s="265"/>
      <c r="AK104" s="266"/>
    </row>
    <row r="105" spans="2:37" ht="18" customHeight="1">
      <c r="B105" s="543"/>
      <c r="C105" s="281"/>
      <c r="D105" s="170"/>
      <c r="E105" s="171"/>
      <c r="F105" s="171"/>
      <c r="G105" s="171"/>
      <c r="H105" s="171"/>
      <c r="I105" s="171"/>
      <c r="J105" s="171"/>
      <c r="K105" s="171"/>
      <c r="L105" s="171"/>
      <c r="M105" s="171"/>
      <c r="N105" s="171"/>
      <c r="O105" s="171"/>
      <c r="P105" s="171"/>
      <c r="Q105" s="172"/>
      <c r="R105" s="286"/>
      <c r="S105" s="287"/>
      <c r="T105" s="287"/>
      <c r="U105" s="287"/>
      <c r="V105" s="287"/>
      <c r="W105" s="287"/>
      <c r="X105" s="287"/>
      <c r="Y105" s="287"/>
      <c r="Z105" s="288"/>
      <c r="AA105" s="297"/>
      <c r="AB105" s="297"/>
      <c r="AC105" s="297"/>
      <c r="AD105" s="298"/>
      <c r="AE105" s="301"/>
      <c r="AF105" s="297"/>
      <c r="AG105" s="297"/>
      <c r="AH105" s="302"/>
      <c r="AI105" s="264"/>
      <c r="AJ105" s="265"/>
      <c r="AK105" s="266"/>
    </row>
    <row r="106" spans="2:37" ht="18" customHeight="1">
      <c r="B106" s="543"/>
      <c r="C106" s="281"/>
      <c r="D106" s="170"/>
      <c r="E106" s="171"/>
      <c r="F106" s="171"/>
      <c r="G106" s="171"/>
      <c r="H106" s="171"/>
      <c r="I106" s="171"/>
      <c r="J106" s="171"/>
      <c r="K106" s="171"/>
      <c r="L106" s="171"/>
      <c r="M106" s="171"/>
      <c r="N106" s="171"/>
      <c r="O106" s="171"/>
      <c r="P106" s="171"/>
      <c r="Q106" s="172"/>
      <c r="R106" s="289" t="s">
        <v>162</v>
      </c>
      <c r="S106" s="290"/>
      <c r="T106" s="290"/>
      <c r="U106" s="290"/>
      <c r="V106" s="290"/>
      <c r="W106" s="290"/>
      <c r="X106" s="290"/>
      <c r="Y106" s="290"/>
      <c r="Z106" s="291"/>
      <c r="AA106" s="303" t="s">
        <v>159</v>
      </c>
      <c r="AB106" s="303"/>
      <c r="AC106" s="303"/>
      <c r="AD106" s="304"/>
      <c r="AE106" s="307" t="s">
        <v>163</v>
      </c>
      <c r="AF106" s="303"/>
      <c r="AG106" s="303"/>
      <c r="AH106" s="308"/>
      <c r="AI106" s="264"/>
      <c r="AJ106" s="265"/>
      <c r="AK106" s="266"/>
    </row>
    <row r="107" spans="2:37" ht="18" customHeight="1" thickBot="1">
      <c r="B107" s="543"/>
      <c r="C107" s="282"/>
      <c r="D107" s="231"/>
      <c r="E107" s="232"/>
      <c r="F107" s="232"/>
      <c r="G107" s="232"/>
      <c r="H107" s="232"/>
      <c r="I107" s="232"/>
      <c r="J107" s="232"/>
      <c r="K107" s="232"/>
      <c r="L107" s="232"/>
      <c r="M107" s="232"/>
      <c r="N107" s="232"/>
      <c r="O107" s="232"/>
      <c r="P107" s="232"/>
      <c r="Q107" s="233"/>
      <c r="R107" s="292"/>
      <c r="S107" s="293"/>
      <c r="T107" s="293"/>
      <c r="U107" s="293"/>
      <c r="V107" s="293"/>
      <c r="W107" s="293"/>
      <c r="X107" s="293"/>
      <c r="Y107" s="293"/>
      <c r="Z107" s="294"/>
      <c r="AA107" s="305"/>
      <c r="AB107" s="305"/>
      <c r="AC107" s="305"/>
      <c r="AD107" s="306"/>
      <c r="AE107" s="309"/>
      <c r="AF107" s="305"/>
      <c r="AG107" s="305"/>
      <c r="AH107" s="310"/>
      <c r="AI107" s="264"/>
      <c r="AJ107" s="265"/>
      <c r="AK107" s="266"/>
    </row>
    <row r="108" spans="2:37" ht="18" customHeight="1">
      <c r="B108" s="543"/>
      <c r="C108" s="280">
        <v>6</v>
      </c>
      <c r="D108" s="167" t="s">
        <v>272</v>
      </c>
      <c r="E108" s="168"/>
      <c r="F108" s="168"/>
      <c r="G108" s="168"/>
      <c r="H108" s="168"/>
      <c r="I108" s="168"/>
      <c r="J108" s="168"/>
      <c r="K108" s="168"/>
      <c r="L108" s="168"/>
      <c r="M108" s="168"/>
      <c r="N108" s="168"/>
      <c r="O108" s="168"/>
      <c r="P108" s="168"/>
      <c r="Q108" s="169"/>
      <c r="R108" s="311" t="s">
        <v>165</v>
      </c>
      <c r="S108" s="312"/>
      <c r="T108" s="312"/>
      <c r="U108" s="312"/>
      <c r="V108" s="312"/>
      <c r="W108" s="312"/>
      <c r="X108" s="312"/>
      <c r="Y108" s="312"/>
      <c r="Z108" s="312"/>
      <c r="AA108" s="439" t="s">
        <v>186</v>
      </c>
      <c r="AB108" s="312"/>
      <c r="AC108" s="312"/>
      <c r="AD108" s="312"/>
      <c r="AE108" s="312"/>
      <c r="AF108" s="312"/>
      <c r="AG108" s="312"/>
      <c r="AH108" s="455"/>
      <c r="AI108" s="378"/>
      <c r="AJ108" s="379"/>
      <c r="AK108" s="380"/>
    </row>
    <row r="109" spans="2:37" ht="18" customHeight="1">
      <c r="B109" s="543"/>
      <c r="C109" s="281"/>
      <c r="D109" s="173"/>
      <c r="E109" s="174"/>
      <c r="F109" s="174"/>
      <c r="G109" s="174"/>
      <c r="H109" s="174"/>
      <c r="I109" s="174"/>
      <c r="J109" s="174"/>
      <c r="K109" s="174"/>
      <c r="L109" s="174"/>
      <c r="M109" s="174"/>
      <c r="N109" s="174"/>
      <c r="O109" s="174"/>
      <c r="P109" s="174"/>
      <c r="Q109" s="175"/>
      <c r="R109" s="317"/>
      <c r="S109" s="318"/>
      <c r="T109" s="318"/>
      <c r="U109" s="318"/>
      <c r="V109" s="318"/>
      <c r="W109" s="318"/>
      <c r="X109" s="318"/>
      <c r="Y109" s="318"/>
      <c r="Z109" s="318"/>
      <c r="AA109" s="443"/>
      <c r="AB109" s="318"/>
      <c r="AC109" s="318"/>
      <c r="AD109" s="318"/>
      <c r="AE109" s="318"/>
      <c r="AF109" s="318"/>
      <c r="AG109" s="318"/>
      <c r="AH109" s="534"/>
      <c r="AI109" s="381"/>
      <c r="AJ109" s="214"/>
      <c r="AK109" s="382"/>
    </row>
    <row r="110" spans="2:37" ht="18" customHeight="1">
      <c r="B110" s="543"/>
      <c r="C110" s="281"/>
      <c r="D110" s="320" t="s">
        <v>104</v>
      </c>
      <c r="E110" s="321"/>
      <c r="F110" s="321"/>
      <c r="G110" s="368" t="s">
        <v>164</v>
      </c>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70"/>
      <c r="AI110" s="381"/>
      <c r="AJ110" s="214"/>
      <c r="AK110" s="382"/>
    </row>
    <row r="111" spans="2:37" ht="18" customHeight="1" thickBot="1">
      <c r="B111" s="543"/>
      <c r="C111" s="282"/>
      <c r="D111" s="322"/>
      <c r="E111" s="323"/>
      <c r="F111" s="323"/>
      <c r="G111" s="331"/>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3"/>
      <c r="AI111" s="383"/>
      <c r="AJ111" s="216"/>
      <c r="AK111" s="384"/>
    </row>
    <row r="112" spans="2:37" ht="18" customHeight="1">
      <c r="B112" s="543"/>
      <c r="C112" s="280">
        <v>7</v>
      </c>
      <c r="D112" s="167" t="s">
        <v>273</v>
      </c>
      <c r="E112" s="168"/>
      <c r="F112" s="168"/>
      <c r="G112" s="168"/>
      <c r="H112" s="168"/>
      <c r="I112" s="168"/>
      <c r="J112" s="168"/>
      <c r="K112" s="168"/>
      <c r="L112" s="168"/>
      <c r="M112" s="168"/>
      <c r="N112" s="168"/>
      <c r="O112" s="168"/>
      <c r="P112" s="168"/>
      <c r="Q112" s="169"/>
      <c r="R112" s="176" t="s">
        <v>235</v>
      </c>
      <c r="S112" s="177"/>
      <c r="T112" s="177"/>
      <c r="U112" s="177"/>
      <c r="V112" s="177"/>
      <c r="W112" s="177"/>
      <c r="X112" s="177"/>
      <c r="Y112" s="177"/>
      <c r="Z112" s="178"/>
      <c r="AA112" s="295" t="s">
        <v>159</v>
      </c>
      <c r="AB112" s="295"/>
      <c r="AC112" s="295"/>
      <c r="AD112" s="295"/>
      <c r="AE112" s="295"/>
      <c r="AF112" s="295"/>
      <c r="AG112" s="295"/>
      <c r="AH112" s="300"/>
      <c r="AI112" s="264"/>
      <c r="AJ112" s="265"/>
      <c r="AK112" s="266"/>
    </row>
    <row r="113" spans="2:37" ht="18" customHeight="1">
      <c r="B113" s="543"/>
      <c r="C113" s="281"/>
      <c r="D113" s="170"/>
      <c r="E113" s="171"/>
      <c r="F113" s="171"/>
      <c r="G113" s="171"/>
      <c r="H113" s="171"/>
      <c r="I113" s="171"/>
      <c r="J113" s="171"/>
      <c r="K113" s="171"/>
      <c r="L113" s="171"/>
      <c r="M113" s="171"/>
      <c r="N113" s="171"/>
      <c r="O113" s="171"/>
      <c r="P113" s="171"/>
      <c r="Q113" s="172"/>
      <c r="R113" s="184"/>
      <c r="S113" s="185"/>
      <c r="T113" s="185"/>
      <c r="U113" s="185"/>
      <c r="V113" s="185"/>
      <c r="W113" s="185"/>
      <c r="X113" s="185"/>
      <c r="Y113" s="185"/>
      <c r="Z113" s="186"/>
      <c r="AA113" s="303"/>
      <c r="AB113" s="303"/>
      <c r="AC113" s="303"/>
      <c r="AD113" s="303"/>
      <c r="AE113" s="303"/>
      <c r="AF113" s="303"/>
      <c r="AG113" s="303"/>
      <c r="AH113" s="308"/>
      <c r="AI113" s="264"/>
      <c r="AJ113" s="265"/>
      <c r="AK113" s="266"/>
    </row>
    <row r="114" spans="2:37" ht="18" customHeight="1">
      <c r="B114" s="543"/>
      <c r="C114" s="281"/>
      <c r="D114" s="170"/>
      <c r="E114" s="171"/>
      <c r="F114" s="171"/>
      <c r="G114" s="171"/>
      <c r="H114" s="171"/>
      <c r="I114" s="171"/>
      <c r="J114" s="171"/>
      <c r="K114" s="171"/>
      <c r="L114" s="171"/>
      <c r="M114" s="171"/>
      <c r="N114" s="171"/>
      <c r="O114" s="171"/>
      <c r="P114" s="171"/>
      <c r="Q114" s="172"/>
      <c r="R114" s="184"/>
      <c r="S114" s="185"/>
      <c r="T114" s="185"/>
      <c r="U114" s="185"/>
      <c r="V114" s="185"/>
      <c r="W114" s="185"/>
      <c r="X114" s="185"/>
      <c r="Y114" s="185"/>
      <c r="Z114" s="186"/>
      <c r="AA114" s="303"/>
      <c r="AB114" s="303"/>
      <c r="AC114" s="303"/>
      <c r="AD114" s="303"/>
      <c r="AE114" s="303"/>
      <c r="AF114" s="303"/>
      <c r="AG114" s="303"/>
      <c r="AH114" s="308"/>
      <c r="AI114" s="264"/>
      <c r="AJ114" s="265"/>
      <c r="AK114" s="266"/>
    </row>
    <row r="115" spans="2:37" ht="18" customHeight="1">
      <c r="B115" s="543"/>
      <c r="C115" s="281"/>
      <c r="D115" s="170"/>
      <c r="E115" s="171"/>
      <c r="F115" s="171"/>
      <c r="G115" s="171"/>
      <c r="H115" s="171"/>
      <c r="I115" s="171"/>
      <c r="J115" s="171"/>
      <c r="K115" s="171"/>
      <c r="L115" s="171"/>
      <c r="M115" s="171"/>
      <c r="N115" s="171"/>
      <c r="O115" s="171"/>
      <c r="P115" s="171"/>
      <c r="Q115" s="172"/>
      <c r="R115" s="184"/>
      <c r="S115" s="185"/>
      <c r="T115" s="185"/>
      <c r="U115" s="185"/>
      <c r="V115" s="185"/>
      <c r="W115" s="185"/>
      <c r="X115" s="185"/>
      <c r="Y115" s="185"/>
      <c r="Z115" s="186"/>
      <c r="AA115" s="303"/>
      <c r="AB115" s="303"/>
      <c r="AC115" s="303"/>
      <c r="AD115" s="303"/>
      <c r="AE115" s="303"/>
      <c r="AF115" s="303"/>
      <c r="AG115" s="303"/>
      <c r="AH115" s="308"/>
      <c r="AI115" s="264"/>
      <c r="AJ115" s="265"/>
      <c r="AK115" s="266"/>
    </row>
    <row r="116" spans="2:37" ht="18" customHeight="1" thickBot="1">
      <c r="B116" s="543"/>
      <c r="C116" s="281"/>
      <c r="D116" s="170"/>
      <c r="E116" s="171"/>
      <c r="F116" s="171"/>
      <c r="G116" s="171"/>
      <c r="H116" s="171"/>
      <c r="I116" s="171"/>
      <c r="J116" s="171"/>
      <c r="K116" s="171"/>
      <c r="L116" s="171"/>
      <c r="M116" s="171"/>
      <c r="N116" s="171"/>
      <c r="O116" s="171"/>
      <c r="P116" s="171"/>
      <c r="Q116" s="172"/>
      <c r="R116" s="187"/>
      <c r="S116" s="188"/>
      <c r="T116" s="188"/>
      <c r="U116" s="188"/>
      <c r="V116" s="188"/>
      <c r="W116" s="188"/>
      <c r="X116" s="188"/>
      <c r="Y116" s="188"/>
      <c r="Z116" s="189"/>
      <c r="AA116" s="305"/>
      <c r="AB116" s="305"/>
      <c r="AC116" s="305"/>
      <c r="AD116" s="305"/>
      <c r="AE116" s="305"/>
      <c r="AF116" s="305"/>
      <c r="AG116" s="305"/>
      <c r="AH116" s="310"/>
      <c r="AI116" s="264"/>
      <c r="AJ116" s="265"/>
      <c r="AK116" s="266"/>
    </row>
    <row r="117" spans="2:37" ht="17.25" customHeight="1">
      <c r="B117" s="543"/>
      <c r="C117" s="280">
        <v>8</v>
      </c>
      <c r="D117" s="167" t="s">
        <v>274</v>
      </c>
      <c r="E117" s="168"/>
      <c r="F117" s="168"/>
      <c r="G117" s="168"/>
      <c r="H117" s="168"/>
      <c r="I117" s="168"/>
      <c r="J117" s="168"/>
      <c r="K117" s="168"/>
      <c r="L117" s="168"/>
      <c r="M117" s="168"/>
      <c r="N117" s="168"/>
      <c r="O117" s="168"/>
      <c r="P117" s="168"/>
      <c r="Q117" s="169"/>
      <c r="R117" s="311" t="s">
        <v>236</v>
      </c>
      <c r="S117" s="312"/>
      <c r="T117" s="312"/>
      <c r="U117" s="312"/>
      <c r="V117" s="312"/>
      <c r="W117" s="312"/>
      <c r="X117" s="312"/>
      <c r="Y117" s="312"/>
      <c r="Z117" s="313"/>
      <c r="AA117" s="299" t="s">
        <v>166</v>
      </c>
      <c r="AB117" s="295"/>
      <c r="AC117" s="295"/>
      <c r="AD117" s="295"/>
      <c r="AE117" s="295"/>
      <c r="AF117" s="295"/>
      <c r="AG117" s="295"/>
      <c r="AH117" s="300"/>
      <c r="AI117" s="378"/>
      <c r="AJ117" s="379"/>
      <c r="AK117" s="380"/>
    </row>
    <row r="118" spans="2:37" ht="17.25" customHeight="1">
      <c r="B118" s="543"/>
      <c r="C118" s="281"/>
      <c r="D118" s="170"/>
      <c r="E118" s="171"/>
      <c r="F118" s="171"/>
      <c r="G118" s="171"/>
      <c r="H118" s="171"/>
      <c r="I118" s="171"/>
      <c r="J118" s="171"/>
      <c r="K118" s="171"/>
      <c r="L118" s="171"/>
      <c r="M118" s="171"/>
      <c r="N118" s="171"/>
      <c r="O118" s="171"/>
      <c r="P118" s="171"/>
      <c r="Q118" s="172"/>
      <c r="R118" s="314"/>
      <c r="S118" s="315"/>
      <c r="T118" s="315"/>
      <c r="U118" s="315"/>
      <c r="V118" s="315"/>
      <c r="W118" s="315"/>
      <c r="X118" s="315"/>
      <c r="Y118" s="315"/>
      <c r="Z118" s="316"/>
      <c r="AA118" s="307"/>
      <c r="AB118" s="303"/>
      <c r="AC118" s="303"/>
      <c r="AD118" s="303"/>
      <c r="AE118" s="303"/>
      <c r="AF118" s="303"/>
      <c r="AG118" s="303"/>
      <c r="AH118" s="308"/>
      <c r="AI118" s="381"/>
      <c r="AJ118" s="214"/>
      <c r="AK118" s="382"/>
    </row>
    <row r="119" spans="2:37" ht="17.25" customHeight="1">
      <c r="B119" s="543"/>
      <c r="C119" s="281"/>
      <c r="D119" s="170"/>
      <c r="E119" s="171"/>
      <c r="F119" s="171"/>
      <c r="G119" s="171"/>
      <c r="H119" s="171"/>
      <c r="I119" s="171"/>
      <c r="J119" s="171"/>
      <c r="K119" s="171"/>
      <c r="L119" s="171"/>
      <c r="M119" s="171"/>
      <c r="N119" s="171"/>
      <c r="O119" s="171"/>
      <c r="P119" s="171"/>
      <c r="Q119" s="172"/>
      <c r="R119" s="314"/>
      <c r="S119" s="315"/>
      <c r="T119" s="315"/>
      <c r="U119" s="315"/>
      <c r="V119" s="315"/>
      <c r="W119" s="315"/>
      <c r="X119" s="315"/>
      <c r="Y119" s="315"/>
      <c r="Z119" s="316"/>
      <c r="AA119" s="307"/>
      <c r="AB119" s="303"/>
      <c r="AC119" s="303"/>
      <c r="AD119" s="303"/>
      <c r="AE119" s="303"/>
      <c r="AF119" s="303"/>
      <c r="AG119" s="303"/>
      <c r="AH119" s="308"/>
      <c r="AI119" s="381"/>
      <c r="AJ119" s="214"/>
      <c r="AK119" s="382"/>
    </row>
    <row r="120" spans="2:37" ht="17.25" customHeight="1">
      <c r="B120" s="543"/>
      <c r="C120" s="281"/>
      <c r="D120" s="170"/>
      <c r="E120" s="171"/>
      <c r="F120" s="171"/>
      <c r="G120" s="171"/>
      <c r="H120" s="171"/>
      <c r="I120" s="171"/>
      <c r="J120" s="171"/>
      <c r="K120" s="171"/>
      <c r="L120" s="171"/>
      <c r="M120" s="171"/>
      <c r="N120" s="171"/>
      <c r="O120" s="171"/>
      <c r="P120" s="171"/>
      <c r="Q120" s="172"/>
      <c r="R120" s="314"/>
      <c r="S120" s="315"/>
      <c r="T120" s="315"/>
      <c r="U120" s="315"/>
      <c r="V120" s="315"/>
      <c r="W120" s="315"/>
      <c r="X120" s="315"/>
      <c r="Y120" s="315"/>
      <c r="Z120" s="316"/>
      <c r="AA120" s="307"/>
      <c r="AB120" s="303"/>
      <c r="AC120" s="303"/>
      <c r="AD120" s="303"/>
      <c r="AE120" s="303"/>
      <c r="AF120" s="303"/>
      <c r="AG120" s="303"/>
      <c r="AH120" s="308"/>
      <c r="AI120" s="381"/>
      <c r="AJ120" s="214"/>
      <c r="AK120" s="382"/>
    </row>
    <row r="121" spans="2:37" ht="17.25" customHeight="1">
      <c r="B121" s="543"/>
      <c r="C121" s="281"/>
      <c r="D121" s="173"/>
      <c r="E121" s="174"/>
      <c r="F121" s="174"/>
      <c r="G121" s="174"/>
      <c r="H121" s="174"/>
      <c r="I121" s="174"/>
      <c r="J121" s="174"/>
      <c r="K121" s="174"/>
      <c r="L121" s="174"/>
      <c r="M121" s="174"/>
      <c r="N121" s="174"/>
      <c r="O121" s="174"/>
      <c r="P121" s="174"/>
      <c r="Q121" s="175"/>
      <c r="R121" s="317"/>
      <c r="S121" s="318"/>
      <c r="T121" s="318"/>
      <c r="U121" s="318"/>
      <c r="V121" s="318"/>
      <c r="W121" s="318"/>
      <c r="X121" s="318"/>
      <c r="Y121" s="318"/>
      <c r="Z121" s="319"/>
      <c r="AA121" s="301"/>
      <c r="AB121" s="297"/>
      <c r="AC121" s="297"/>
      <c r="AD121" s="297"/>
      <c r="AE121" s="297"/>
      <c r="AF121" s="297"/>
      <c r="AG121" s="297"/>
      <c r="AH121" s="302"/>
      <c r="AI121" s="381"/>
      <c r="AJ121" s="214"/>
      <c r="AK121" s="382"/>
    </row>
    <row r="122" spans="2:37" ht="15" customHeight="1">
      <c r="B122" s="543"/>
      <c r="C122" s="281"/>
      <c r="D122" s="320" t="s">
        <v>104</v>
      </c>
      <c r="E122" s="321"/>
      <c r="F122" s="321"/>
      <c r="G122" s="368" t="s">
        <v>190</v>
      </c>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70"/>
      <c r="AI122" s="381"/>
      <c r="AJ122" s="214"/>
      <c r="AK122" s="382"/>
    </row>
    <row r="123" spans="2:37" ht="9.75" customHeight="1" thickBot="1">
      <c r="B123" s="543"/>
      <c r="C123" s="282"/>
      <c r="D123" s="322"/>
      <c r="E123" s="323"/>
      <c r="F123" s="323"/>
      <c r="G123" s="331"/>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3"/>
      <c r="AI123" s="383"/>
      <c r="AJ123" s="216"/>
      <c r="AK123" s="384"/>
    </row>
    <row r="124" spans="2:37" ht="15" customHeight="1">
      <c r="B124" s="542" t="s">
        <v>144</v>
      </c>
      <c r="C124" s="281">
        <v>9</v>
      </c>
      <c r="D124" s="170" t="s">
        <v>143</v>
      </c>
      <c r="E124" s="171"/>
      <c r="F124" s="171"/>
      <c r="G124" s="171"/>
      <c r="H124" s="171"/>
      <c r="I124" s="171"/>
      <c r="J124" s="171"/>
      <c r="K124" s="171"/>
      <c r="L124" s="171"/>
      <c r="M124" s="171"/>
      <c r="N124" s="171"/>
      <c r="O124" s="171"/>
      <c r="P124" s="171"/>
      <c r="Q124" s="172"/>
      <c r="R124" s="55" t="s">
        <v>191</v>
      </c>
      <c r="S124" s="56"/>
      <c r="T124" s="56"/>
      <c r="U124" s="56"/>
      <c r="V124" s="56"/>
      <c r="W124" s="56"/>
      <c r="X124" s="56"/>
      <c r="Y124" s="56"/>
      <c r="Z124" s="56"/>
      <c r="AA124" s="56"/>
      <c r="AB124" s="56"/>
      <c r="AC124" s="56"/>
      <c r="AD124" s="56"/>
      <c r="AE124" s="56"/>
      <c r="AF124" s="56"/>
      <c r="AG124" s="56"/>
      <c r="AH124" s="57"/>
      <c r="AI124" s="264"/>
      <c r="AJ124" s="265"/>
      <c r="AK124" s="266"/>
    </row>
    <row r="125" spans="2:37" ht="15" customHeight="1">
      <c r="B125" s="543"/>
      <c r="C125" s="281"/>
      <c r="D125" s="170"/>
      <c r="E125" s="171"/>
      <c r="F125" s="171"/>
      <c r="G125" s="171"/>
      <c r="H125" s="171"/>
      <c r="I125" s="171"/>
      <c r="J125" s="171"/>
      <c r="K125" s="171"/>
      <c r="L125" s="171"/>
      <c r="M125" s="171"/>
      <c r="N125" s="171"/>
      <c r="O125" s="171"/>
      <c r="P125" s="171"/>
      <c r="Q125" s="172"/>
      <c r="R125" s="58"/>
      <c r="S125" s="59"/>
      <c r="T125" s="59"/>
      <c r="U125" s="59"/>
      <c r="V125" s="59"/>
      <c r="W125" s="59"/>
      <c r="X125" s="59"/>
      <c r="Y125" s="59"/>
      <c r="Z125" s="59"/>
      <c r="AA125" s="59"/>
      <c r="AB125" s="59"/>
      <c r="AC125" s="59"/>
      <c r="AD125" s="59"/>
      <c r="AE125" s="59"/>
      <c r="AF125" s="59"/>
      <c r="AG125" s="59"/>
      <c r="AH125" s="60"/>
      <c r="AI125" s="264"/>
      <c r="AJ125" s="265"/>
      <c r="AK125" s="266"/>
    </row>
    <row r="126" spans="2:37" ht="15" customHeight="1" thickBot="1">
      <c r="B126" s="543"/>
      <c r="C126" s="281"/>
      <c r="D126" s="170"/>
      <c r="E126" s="171"/>
      <c r="F126" s="171"/>
      <c r="G126" s="171"/>
      <c r="H126" s="171"/>
      <c r="I126" s="171"/>
      <c r="J126" s="171"/>
      <c r="K126" s="171"/>
      <c r="L126" s="171"/>
      <c r="M126" s="171"/>
      <c r="N126" s="171"/>
      <c r="O126" s="171"/>
      <c r="P126" s="171"/>
      <c r="Q126" s="172"/>
      <c r="R126" s="58"/>
      <c r="S126" s="59"/>
      <c r="T126" s="59"/>
      <c r="U126" s="59"/>
      <c r="V126" s="59"/>
      <c r="W126" s="59"/>
      <c r="X126" s="59"/>
      <c r="Y126" s="59"/>
      <c r="Z126" s="59"/>
      <c r="AA126" s="59"/>
      <c r="AB126" s="59"/>
      <c r="AC126" s="59"/>
      <c r="AD126" s="59"/>
      <c r="AE126" s="59"/>
      <c r="AF126" s="59"/>
      <c r="AG126" s="59"/>
      <c r="AH126" s="60"/>
      <c r="AI126" s="264"/>
      <c r="AJ126" s="265"/>
      <c r="AK126" s="266"/>
    </row>
    <row r="127" spans="2:37" ht="16.5" customHeight="1">
      <c r="B127" s="543"/>
      <c r="C127" s="281"/>
      <c r="D127" s="75"/>
      <c r="E127" s="270" t="s">
        <v>258</v>
      </c>
      <c r="F127" s="271"/>
      <c r="G127" s="271"/>
      <c r="H127" s="271"/>
      <c r="I127" s="271"/>
      <c r="J127" s="271"/>
      <c r="K127" s="271"/>
      <c r="L127" s="271"/>
      <c r="M127" s="271"/>
      <c r="N127" s="271"/>
      <c r="O127" s="271"/>
      <c r="P127" s="271"/>
      <c r="Q127" s="271"/>
      <c r="R127" s="395"/>
      <c r="S127" s="395"/>
      <c r="T127" s="395"/>
      <c r="U127" s="395"/>
      <c r="V127" s="396"/>
      <c r="W127" s="552" t="s">
        <v>259</v>
      </c>
      <c r="X127" s="552"/>
      <c r="Y127" s="552"/>
      <c r="Z127" s="552" t="s">
        <v>283</v>
      </c>
      <c r="AA127" s="552"/>
      <c r="AB127" s="552"/>
      <c r="AC127" s="554" t="s">
        <v>11</v>
      </c>
      <c r="AD127" s="554"/>
      <c r="AE127" s="554"/>
      <c r="AF127" s="554" t="s">
        <v>44</v>
      </c>
      <c r="AG127" s="554"/>
      <c r="AH127" s="555"/>
      <c r="AI127" s="264"/>
      <c r="AJ127" s="265"/>
      <c r="AK127" s="266"/>
    </row>
    <row r="128" spans="2:37" ht="16.5" customHeight="1">
      <c r="B128" s="543"/>
      <c r="C128" s="281"/>
      <c r="D128" s="75"/>
      <c r="E128" s="568"/>
      <c r="F128" s="569"/>
      <c r="G128" s="569"/>
      <c r="H128" s="569"/>
      <c r="I128" s="569"/>
      <c r="J128" s="569"/>
      <c r="K128" s="569"/>
      <c r="L128" s="569"/>
      <c r="M128" s="569"/>
      <c r="N128" s="569"/>
      <c r="O128" s="569"/>
      <c r="P128" s="569"/>
      <c r="Q128" s="569"/>
      <c r="R128" s="398"/>
      <c r="S128" s="398"/>
      <c r="T128" s="398"/>
      <c r="U128" s="398"/>
      <c r="V128" s="399"/>
      <c r="W128" s="553"/>
      <c r="X128" s="553"/>
      <c r="Y128" s="553"/>
      <c r="Z128" s="553"/>
      <c r="AA128" s="553"/>
      <c r="AB128" s="553"/>
      <c r="AC128" s="449"/>
      <c r="AD128" s="449"/>
      <c r="AE128" s="449"/>
      <c r="AF128" s="449"/>
      <c r="AG128" s="449"/>
      <c r="AH128" s="556"/>
      <c r="AI128" s="264"/>
      <c r="AJ128" s="265"/>
      <c r="AK128" s="266"/>
    </row>
    <row r="129" spans="2:37" ht="16.5" customHeight="1">
      <c r="B129" s="543"/>
      <c r="C129" s="281"/>
      <c r="D129" s="75"/>
      <c r="E129" s="568"/>
      <c r="F129" s="569"/>
      <c r="G129" s="569"/>
      <c r="H129" s="569"/>
      <c r="I129" s="569"/>
      <c r="J129" s="569"/>
      <c r="K129" s="569"/>
      <c r="L129" s="569"/>
      <c r="M129" s="569"/>
      <c r="N129" s="569"/>
      <c r="O129" s="569"/>
      <c r="P129" s="569"/>
      <c r="Q129" s="569"/>
      <c r="R129" s="324" t="s">
        <v>108</v>
      </c>
      <c r="S129" s="324"/>
      <c r="T129" s="324"/>
      <c r="U129" s="324"/>
      <c r="V129" s="325"/>
      <c r="W129" s="335"/>
      <c r="X129" s="335"/>
      <c r="Y129" s="193" t="s">
        <v>80</v>
      </c>
      <c r="Z129" s="334"/>
      <c r="AA129" s="335"/>
      <c r="AB129" s="535" t="s">
        <v>80</v>
      </c>
      <c r="AC129" s="343"/>
      <c r="AD129" s="344"/>
      <c r="AE129" s="537"/>
      <c r="AF129" s="343"/>
      <c r="AG129" s="344"/>
      <c r="AH129" s="345"/>
      <c r="AI129" s="264"/>
      <c r="AJ129" s="265"/>
      <c r="AK129" s="266"/>
    </row>
    <row r="130" spans="2:37" ht="16.5" customHeight="1">
      <c r="B130" s="543"/>
      <c r="C130" s="281"/>
      <c r="D130" s="75"/>
      <c r="E130" s="568"/>
      <c r="F130" s="569"/>
      <c r="G130" s="569"/>
      <c r="H130" s="569"/>
      <c r="I130" s="569"/>
      <c r="J130" s="569"/>
      <c r="K130" s="569"/>
      <c r="L130" s="569"/>
      <c r="M130" s="569"/>
      <c r="N130" s="569"/>
      <c r="O130" s="569"/>
      <c r="P130" s="569"/>
      <c r="Q130" s="569"/>
      <c r="R130" s="326"/>
      <c r="S130" s="326"/>
      <c r="T130" s="326"/>
      <c r="U130" s="326"/>
      <c r="V130" s="327"/>
      <c r="W130" s="297"/>
      <c r="X130" s="297"/>
      <c r="Y130" s="195"/>
      <c r="Z130" s="541"/>
      <c r="AA130" s="297"/>
      <c r="AB130" s="536"/>
      <c r="AC130" s="538"/>
      <c r="AD130" s="539"/>
      <c r="AE130" s="540"/>
      <c r="AF130" s="346"/>
      <c r="AG130" s="347"/>
      <c r="AH130" s="348"/>
      <c r="AI130" s="264"/>
      <c r="AJ130" s="265"/>
      <c r="AK130" s="266"/>
    </row>
    <row r="131" spans="2:37" ht="16.5" customHeight="1">
      <c r="B131" s="543"/>
      <c r="C131" s="281"/>
      <c r="D131" s="75"/>
      <c r="E131" s="568"/>
      <c r="F131" s="569"/>
      <c r="G131" s="569"/>
      <c r="H131" s="569"/>
      <c r="I131" s="569"/>
      <c r="J131" s="569"/>
      <c r="K131" s="569"/>
      <c r="L131" s="569"/>
      <c r="M131" s="569"/>
      <c r="N131" s="569"/>
      <c r="O131" s="569"/>
      <c r="P131" s="569"/>
      <c r="Q131" s="569"/>
      <c r="R131" s="324" t="s">
        <v>110</v>
      </c>
      <c r="S131" s="324"/>
      <c r="T131" s="324"/>
      <c r="U131" s="324"/>
      <c r="V131" s="325"/>
      <c r="W131" s="335"/>
      <c r="X131" s="335"/>
      <c r="Y131" s="193" t="s">
        <v>80</v>
      </c>
      <c r="Z131" s="334"/>
      <c r="AA131" s="335"/>
      <c r="AB131" s="535" t="s">
        <v>80</v>
      </c>
      <c r="AC131" s="343"/>
      <c r="AD131" s="344"/>
      <c r="AE131" s="537"/>
      <c r="AF131" s="346"/>
      <c r="AG131" s="347"/>
      <c r="AH131" s="348"/>
      <c r="AI131" s="264"/>
      <c r="AJ131" s="265"/>
      <c r="AK131" s="266"/>
    </row>
    <row r="132" spans="2:37" ht="16.5" customHeight="1">
      <c r="B132" s="543"/>
      <c r="C132" s="281"/>
      <c r="D132" s="75"/>
      <c r="E132" s="568"/>
      <c r="F132" s="569"/>
      <c r="G132" s="569"/>
      <c r="H132" s="569"/>
      <c r="I132" s="569"/>
      <c r="J132" s="569"/>
      <c r="K132" s="569"/>
      <c r="L132" s="569"/>
      <c r="M132" s="569"/>
      <c r="N132" s="569"/>
      <c r="O132" s="569"/>
      <c r="P132" s="569"/>
      <c r="Q132" s="569"/>
      <c r="R132" s="326"/>
      <c r="S132" s="326"/>
      <c r="T132" s="326"/>
      <c r="U132" s="326"/>
      <c r="V132" s="327"/>
      <c r="W132" s="297"/>
      <c r="X132" s="297"/>
      <c r="Y132" s="195"/>
      <c r="Z132" s="541"/>
      <c r="AA132" s="297"/>
      <c r="AB132" s="536"/>
      <c r="AC132" s="538"/>
      <c r="AD132" s="539"/>
      <c r="AE132" s="540"/>
      <c r="AF132" s="346"/>
      <c r="AG132" s="347"/>
      <c r="AH132" s="348"/>
      <c r="AI132" s="264"/>
      <c r="AJ132" s="265"/>
      <c r="AK132" s="266"/>
    </row>
    <row r="133" spans="2:37" ht="16.5" customHeight="1">
      <c r="B133" s="543"/>
      <c r="C133" s="281"/>
      <c r="D133" s="75"/>
      <c r="E133" s="568"/>
      <c r="F133" s="569"/>
      <c r="G133" s="569"/>
      <c r="H133" s="569"/>
      <c r="I133" s="569"/>
      <c r="J133" s="569"/>
      <c r="K133" s="569"/>
      <c r="L133" s="569"/>
      <c r="M133" s="569"/>
      <c r="N133" s="569"/>
      <c r="O133" s="569"/>
      <c r="P133" s="569"/>
      <c r="Q133" s="569"/>
      <c r="R133" s="324" t="s">
        <v>112</v>
      </c>
      <c r="S133" s="324"/>
      <c r="T133" s="324"/>
      <c r="U133" s="324"/>
      <c r="V133" s="325"/>
      <c r="W133" s="335"/>
      <c r="X133" s="335"/>
      <c r="Y133" s="193" t="s">
        <v>80</v>
      </c>
      <c r="Z133" s="334"/>
      <c r="AA133" s="335"/>
      <c r="AB133" s="535" t="s">
        <v>80</v>
      </c>
      <c r="AC133" s="343"/>
      <c r="AD133" s="344"/>
      <c r="AE133" s="537"/>
      <c r="AF133" s="346"/>
      <c r="AG133" s="347"/>
      <c r="AH133" s="348"/>
      <c r="AI133" s="264"/>
      <c r="AJ133" s="265"/>
      <c r="AK133" s="266"/>
    </row>
    <row r="134" spans="2:37" ht="16.5" customHeight="1" thickBot="1">
      <c r="B134" s="543"/>
      <c r="C134" s="281"/>
      <c r="D134" s="75"/>
      <c r="E134" s="272"/>
      <c r="F134" s="273"/>
      <c r="G134" s="273"/>
      <c r="H134" s="273"/>
      <c r="I134" s="273"/>
      <c r="J134" s="273"/>
      <c r="K134" s="273"/>
      <c r="L134" s="273"/>
      <c r="M134" s="273"/>
      <c r="N134" s="273"/>
      <c r="O134" s="273"/>
      <c r="P134" s="273"/>
      <c r="Q134" s="273"/>
      <c r="R134" s="576"/>
      <c r="S134" s="576"/>
      <c r="T134" s="576"/>
      <c r="U134" s="576"/>
      <c r="V134" s="577"/>
      <c r="W134" s="305"/>
      <c r="X134" s="305"/>
      <c r="Y134" s="578"/>
      <c r="Z134" s="546"/>
      <c r="AA134" s="305"/>
      <c r="AB134" s="547"/>
      <c r="AC134" s="349"/>
      <c r="AD134" s="350"/>
      <c r="AE134" s="548"/>
      <c r="AF134" s="349"/>
      <c r="AG134" s="350"/>
      <c r="AH134" s="351"/>
      <c r="AI134" s="264"/>
      <c r="AJ134" s="265"/>
      <c r="AK134" s="266"/>
    </row>
    <row r="135" spans="2:37" ht="16.5" customHeight="1">
      <c r="B135" s="543"/>
      <c r="C135" s="281"/>
      <c r="D135" s="75"/>
      <c r="E135" s="270" t="s">
        <v>284</v>
      </c>
      <c r="F135" s="271"/>
      <c r="G135" s="271"/>
      <c r="H135" s="271"/>
      <c r="I135" s="271"/>
      <c r="J135" s="271"/>
      <c r="K135" s="271"/>
      <c r="L135" s="271"/>
      <c r="M135" s="271"/>
      <c r="N135" s="271"/>
      <c r="O135" s="271"/>
      <c r="P135" s="271"/>
      <c r="Q135" s="271"/>
      <c r="R135" s="176" t="s">
        <v>254</v>
      </c>
      <c r="S135" s="177"/>
      <c r="T135" s="177"/>
      <c r="U135" s="177"/>
      <c r="V135" s="177"/>
      <c r="W135" s="177"/>
      <c r="X135" s="177"/>
      <c r="Y135" s="178"/>
      <c r="Z135" s="177" t="s">
        <v>255</v>
      </c>
      <c r="AA135" s="177"/>
      <c r="AB135" s="177"/>
      <c r="AC135" s="177"/>
      <c r="AD135" s="177"/>
      <c r="AE135" s="177"/>
      <c r="AF135" s="177"/>
      <c r="AG135" s="177"/>
      <c r="AH135" s="182"/>
      <c r="AI135" s="264"/>
      <c r="AJ135" s="265"/>
      <c r="AK135" s="266"/>
    </row>
    <row r="136" spans="2:37" ht="16.5" customHeight="1" thickBot="1">
      <c r="B136" s="543"/>
      <c r="C136" s="281"/>
      <c r="D136" s="75"/>
      <c r="E136" s="272"/>
      <c r="F136" s="273"/>
      <c r="G136" s="273"/>
      <c r="H136" s="273"/>
      <c r="I136" s="273"/>
      <c r="J136" s="273"/>
      <c r="K136" s="273"/>
      <c r="L136" s="273"/>
      <c r="M136" s="273"/>
      <c r="N136" s="273"/>
      <c r="O136" s="273"/>
      <c r="P136" s="273"/>
      <c r="Q136" s="273"/>
      <c r="R136" s="179"/>
      <c r="S136" s="180"/>
      <c r="T136" s="180"/>
      <c r="U136" s="180"/>
      <c r="V136" s="180"/>
      <c r="W136" s="180"/>
      <c r="X136" s="180"/>
      <c r="Y136" s="181"/>
      <c r="Z136" s="180"/>
      <c r="AA136" s="180"/>
      <c r="AB136" s="180"/>
      <c r="AC136" s="180"/>
      <c r="AD136" s="180"/>
      <c r="AE136" s="180"/>
      <c r="AF136" s="180"/>
      <c r="AG136" s="180"/>
      <c r="AH136" s="183"/>
      <c r="AI136" s="264"/>
      <c r="AJ136" s="265"/>
      <c r="AK136" s="266"/>
    </row>
    <row r="137" spans="2:37" ht="16.5" customHeight="1">
      <c r="B137" s="543"/>
      <c r="C137" s="281"/>
      <c r="D137" s="75"/>
      <c r="E137" s="274" t="s">
        <v>289</v>
      </c>
      <c r="F137" s="275"/>
      <c r="G137" s="275"/>
      <c r="H137" s="275"/>
      <c r="I137" s="275"/>
      <c r="J137" s="275"/>
      <c r="K137" s="275"/>
      <c r="L137" s="275"/>
      <c r="M137" s="275"/>
      <c r="N137" s="275"/>
      <c r="O137" s="275"/>
      <c r="P137" s="275"/>
      <c r="Q137" s="275"/>
      <c r="R137" s="176" t="s">
        <v>254</v>
      </c>
      <c r="S137" s="177"/>
      <c r="T137" s="177"/>
      <c r="U137" s="177"/>
      <c r="V137" s="177"/>
      <c r="W137" s="177"/>
      <c r="X137" s="177"/>
      <c r="Y137" s="178"/>
      <c r="Z137" s="177" t="s">
        <v>255</v>
      </c>
      <c r="AA137" s="177"/>
      <c r="AB137" s="177"/>
      <c r="AC137" s="177"/>
      <c r="AD137" s="177"/>
      <c r="AE137" s="177"/>
      <c r="AF137" s="177"/>
      <c r="AG137" s="177"/>
      <c r="AH137" s="182"/>
      <c r="AI137" s="264"/>
      <c r="AJ137" s="265"/>
      <c r="AK137" s="266"/>
    </row>
    <row r="138" spans="2:37" ht="16.5" customHeight="1">
      <c r="B138" s="543"/>
      <c r="C138" s="281"/>
      <c r="D138" s="75"/>
      <c r="E138" s="276"/>
      <c r="F138" s="277"/>
      <c r="G138" s="277"/>
      <c r="H138" s="277"/>
      <c r="I138" s="277"/>
      <c r="J138" s="277"/>
      <c r="K138" s="277"/>
      <c r="L138" s="277"/>
      <c r="M138" s="277"/>
      <c r="N138" s="277"/>
      <c r="O138" s="277"/>
      <c r="P138" s="277"/>
      <c r="Q138" s="277"/>
      <c r="R138" s="179"/>
      <c r="S138" s="180"/>
      <c r="T138" s="180"/>
      <c r="U138" s="180"/>
      <c r="V138" s="180"/>
      <c r="W138" s="180"/>
      <c r="X138" s="180"/>
      <c r="Y138" s="181"/>
      <c r="Z138" s="180"/>
      <c r="AA138" s="180"/>
      <c r="AB138" s="180"/>
      <c r="AC138" s="180"/>
      <c r="AD138" s="180"/>
      <c r="AE138" s="180"/>
      <c r="AF138" s="180"/>
      <c r="AG138" s="180"/>
      <c r="AH138" s="183"/>
      <c r="AI138" s="264"/>
      <c r="AJ138" s="265"/>
      <c r="AK138" s="266"/>
    </row>
    <row r="139" spans="2:37" ht="16.5" customHeight="1">
      <c r="B139" s="543"/>
      <c r="C139" s="281"/>
      <c r="D139" s="75"/>
      <c r="E139" s="276"/>
      <c r="F139" s="277"/>
      <c r="G139" s="277"/>
      <c r="H139" s="277"/>
      <c r="I139" s="277"/>
      <c r="J139" s="277"/>
      <c r="K139" s="277"/>
      <c r="L139" s="277"/>
      <c r="M139" s="277"/>
      <c r="N139" s="277"/>
      <c r="O139" s="277"/>
      <c r="P139" s="277"/>
      <c r="Q139" s="277"/>
      <c r="R139" s="570" t="s">
        <v>285</v>
      </c>
      <c r="S139" s="571"/>
      <c r="T139" s="571"/>
      <c r="U139" s="571"/>
      <c r="V139" s="571"/>
      <c r="W139" s="571"/>
      <c r="X139" s="571"/>
      <c r="Y139" s="385"/>
      <c r="Z139" s="385"/>
      <c r="AA139" s="385"/>
      <c r="AB139" s="385"/>
      <c r="AC139" s="385"/>
      <c r="AD139" s="385"/>
      <c r="AE139" s="385"/>
      <c r="AF139" s="385"/>
      <c r="AG139" s="385"/>
      <c r="AH139" s="386"/>
      <c r="AI139" s="264"/>
      <c r="AJ139" s="265"/>
      <c r="AK139" s="266"/>
    </row>
    <row r="140" spans="2:37" ht="16.5" customHeight="1" thickBot="1">
      <c r="B140" s="543"/>
      <c r="C140" s="281"/>
      <c r="D140" s="109"/>
      <c r="E140" s="278"/>
      <c r="F140" s="279"/>
      <c r="G140" s="279"/>
      <c r="H140" s="279"/>
      <c r="I140" s="279"/>
      <c r="J140" s="279"/>
      <c r="K140" s="279"/>
      <c r="L140" s="279"/>
      <c r="M140" s="279"/>
      <c r="N140" s="279"/>
      <c r="O140" s="279"/>
      <c r="P140" s="279"/>
      <c r="Q140" s="279"/>
      <c r="R140" s="572"/>
      <c r="S140" s="573"/>
      <c r="T140" s="573"/>
      <c r="U140" s="573"/>
      <c r="V140" s="573"/>
      <c r="W140" s="573"/>
      <c r="X140" s="573"/>
      <c r="Y140" s="387"/>
      <c r="Z140" s="387"/>
      <c r="AA140" s="387"/>
      <c r="AB140" s="387"/>
      <c r="AC140" s="387"/>
      <c r="AD140" s="387"/>
      <c r="AE140" s="387"/>
      <c r="AF140" s="387"/>
      <c r="AG140" s="387"/>
      <c r="AH140" s="388"/>
      <c r="AI140" s="264"/>
      <c r="AJ140" s="265"/>
      <c r="AK140" s="266"/>
    </row>
    <row r="141" spans="2:37" ht="17.100000000000001" customHeight="1">
      <c r="B141" s="543"/>
      <c r="C141" s="281"/>
      <c r="D141" s="21"/>
      <c r="E141" s="604" t="s">
        <v>247</v>
      </c>
      <c r="F141" s="168"/>
      <c r="G141" s="168"/>
      <c r="H141" s="168"/>
      <c r="I141" s="168"/>
      <c r="J141" s="168"/>
      <c r="K141" s="168"/>
      <c r="L141" s="168"/>
      <c r="M141" s="168"/>
      <c r="N141" s="168"/>
      <c r="O141" s="168"/>
      <c r="P141" s="168"/>
      <c r="Q141" s="169"/>
      <c r="R141" s="371" t="s">
        <v>94</v>
      </c>
      <c r="S141" s="372"/>
      <c r="T141" s="372"/>
      <c r="U141" s="372"/>
      <c r="V141" s="372"/>
      <c r="W141" s="372"/>
      <c r="X141" s="583"/>
      <c r="Y141" s="583"/>
      <c r="Z141" s="583"/>
      <c r="AA141" s="583"/>
      <c r="AB141" s="583"/>
      <c r="AC141" s="583"/>
      <c r="AD141" s="583"/>
      <c r="AE141" s="583"/>
      <c r="AF141" s="583"/>
      <c r="AG141" s="583"/>
      <c r="AH141" s="411" t="s">
        <v>1</v>
      </c>
      <c r="AI141" s="264"/>
      <c r="AJ141" s="265"/>
      <c r="AK141" s="266"/>
    </row>
    <row r="142" spans="2:37" ht="17.100000000000001" customHeight="1">
      <c r="B142" s="543"/>
      <c r="C142" s="281"/>
      <c r="D142" s="21"/>
      <c r="E142" s="605"/>
      <c r="F142" s="171"/>
      <c r="G142" s="171"/>
      <c r="H142" s="171"/>
      <c r="I142" s="171"/>
      <c r="J142" s="171"/>
      <c r="K142" s="171"/>
      <c r="L142" s="171"/>
      <c r="M142" s="171"/>
      <c r="N142" s="171"/>
      <c r="O142" s="171"/>
      <c r="P142" s="171"/>
      <c r="Q142" s="172"/>
      <c r="R142" s="581"/>
      <c r="S142" s="582"/>
      <c r="T142" s="582"/>
      <c r="U142" s="582"/>
      <c r="V142" s="582"/>
      <c r="W142" s="582"/>
      <c r="X142" s="584"/>
      <c r="Y142" s="584"/>
      <c r="Z142" s="584"/>
      <c r="AA142" s="584"/>
      <c r="AB142" s="584"/>
      <c r="AC142" s="584"/>
      <c r="AD142" s="584"/>
      <c r="AE142" s="584"/>
      <c r="AF142" s="584"/>
      <c r="AG142" s="584"/>
      <c r="AH142" s="585"/>
      <c r="AI142" s="264"/>
      <c r="AJ142" s="265"/>
      <c r="AK142" s="266"/>
    </row>
    <row r="143" spans="2:37" ht="17.100000000000001" customHeight="1">
      <c r="B143" s="543"/>
      <c r="C143" s="281"/>
      <c r="D143" s="21"/>
      <c r="E143" s="605"/>
      <c r="F143" s="171"/>
      <c r="G143" s="171"/>
      <c r="H143" s="171"/>
      <c r="I143" s="171"/>
      <c r="J143" s="171"/>
      <c r="K143" s="171"/>
      <c r="L143" s="171"/>
      <c r="M143" s="171"/>
      <c r="N143" s="171"/>
      <c r="O143" s="171"/>
      <c r="P143" s="171"/>
      <c r="Q143" s="172"/>
      <c r="R143" s="590" t="s">
        <v>96</v>
      </c>
      <c r="S143" s="591"/>
      <c r="T143" s="591"/>
      <c r="U143" s="591"/>
      <c r="V143" s="591"/>
      <c r="W143" s="591"/>
      <c r="X143" s="592"/>
      <c r="Y143" s="592"/>
      <c r="Z143" s="592"/>
      <c r="AA143" s="592"/>
      <c r="AB143" s="592"/>
      <c r="AC143" s="592"/>
      <c r="AD143" s="592"/>
      <c r="AE143" s="592"/>
      <c r="AF143" s="592"/>
      <c r="AG143" s="592"/>
      <c r="AH143" s="594" t="s">
        <v>1</v>
      </c>
      <c r="AI143" s="264"/>
      <c r="AJ143" s="265"/>
      <c r="AK143" s="266"/>
    </row>
    <row r="144" spans="2:37" ht="17.100000000000001" customHeight="1">
      <c r="B144" s="543"/>
      <c r="C144" s="281"/>
      <c r="D144" s="21"/>
      <c r="E144" s="605"/>
      <c r="F144" s="171"/>
      <c r="G144" s="171"/>
      <c r="H144" s="171"/>
      <c r="I144" s="171"/>
      <c r="J144" s="171"/>
      <c r="K144" s="171"/>
      <c r="L144" s="171"/>
      <c r="M144" s="171"/>
      <c r="N144" s="171"/>
      <c r="O144" s="171"/>
      <c r="P144" s="171"/>
      <c r="Q144" s="172"/>
      <c r="R144" s="406"/>
      <c r="S144" s="407"/>
      <c r="T144" s="407"/>
      <c r="U144" s="407"/>
      <c r="V144" s="407"/>
      <c r="W144" s="407"/>
      <c r="X144" s="593"/>
      <c r="Y144" s="593"/>
      <c r="Z144" s="593"/>
      <c r="AA144" s="593"/>
      <c r="AB144" s="593"/>
      <c r="AC144" s="593"/>
      <c r="AD144" s="593"/>
      <c r="AE144" s="593"/>
      <c r="AF144" s="593"/>
      <c r="AG144" s="593"/>
      <c r="AH144" s="412"/>
      <c r="AI144" s="264"/>
      <c r="AJ144" s="265"/>
      <c r="AK144" s="266"/>
    </row>
    <row r="145" spans="2:37" ht="17.100000000000001" customHeight="1">
      <c r="B145" s="543"/>
      <c r="C145" s="281"/>
      <c r="D145" s="21"/>
      <c r="E145" s="605"/>
      <c r="F145" s="171"/>
      <c r="G145" s="171"/>
      <c r="H145" s="171"/>
      <c r="I145" s="171"/>
      <c r="J145" s="171"/>
      <c r="K145" s="171"/>
      <c r="L145" s="171"/>
      <c r="M145" s="171"/>
      <c r="N145" s="171"/>
      <c r="O145" s="171"/>
      <c r="P145" s="171"/>
      <c r="Q145" s="172"/>
      <c r="R145" s="374" t="s">
        <v>95</v>
      </c>
      <c r="S145" s="375"/>
      <c r="T145" s="375"/>
      <c r="U145" s="375"/>
      <c r="V145" s="375"/>
      <c r="W145" s="375"/>
      <c r="X145" s="595"/>
      <c r="Y145" s="595"/>
      <c r="Z145" s="595"/>
      <c r="AA145" s="595"/>
      <c r="AB145" s="595"/>
      <c r="AC145" s="595"/>
      <c r="AD145" s="595"/>
      <c r="AE145" s="595"/>
      <c r="AF145" s="595"/>
      <c r="AG145" s="595"/>
      <c r="AH145" s="403" t="s">
        <v>1</v>
      </c>
      <c r="AI145" s="264"/>
      <c r="AJ145" s="265"/>
      <c r="AK145" s="266"/>
    </row>
    <row r="146" spans="2:37" ht="17.100000000000001" customHeight="1">
      <c r="B146" s="543"/>
      <c r="C146" s="281"/>
      <c r="D146" s="21"/>
      <c r="E146" s="605"/>
      <c r="F146" s="171"/>
      <c r="G146" s="171"/>
      <c r="H146" s="171"/>
      <c r="I146" s="171"/>
      <c r="J146" s="171"/>
      <c r="K146" s="171"/>
      <c r="L146" s="171"/>
      <c r="M146" s="171"/>
      <c r="N146" s="171"/>
      <c r="O146" s="171"/>
      <c r="P146" s="171"/>
      <c r="Q146" s="172"/>
      <c r="R146" s="581"/>
      <c r="S146" s="582"/>
      <c r="T146" s="582"/>
      <c r="U146" s="582"/>
      <c r="V146" s="582"/>
      <c r="W146" s="582"/>
      <c r="X146" s="584"/>
      <c r="Y146" s="584"/>
      <c r="Z146" s="584"/>
      <c r="AA146" s="584"/>
      <c r="AB146" s="584"/>
      <c r="AC146" s="584"/>
      <c r="AD146" s="584"/>
      <c r="AE146" s="584"/>
      <c r="AF146" s="584"/>
      <c r="AG146" s="584"/>
      <c r="AH146" s="585"/>
      <c r="AI146" s="264"/>
      <c r="AJ146" s="265"/>
      <c r="AK146" s="266"/>
    </row>
    <row r="147" spans="2:37" ht="17.100000000000001" customHeight="1">
      <c r="B147" s="543"/>
      <c r="C147" s="281"/>
      <c r="D147" s="21"/>
      <c r="E147" s="605"/>
      <c r="F147" s="171"/>
      <c r="G147" s="171"/>
      <c r="H147" s="171"/>
      <c r="I147" s="171"/>
      <c r="J147" s="171"/>
      <c r="K147" s="171"/>
      <c r="L147" s="171"/>
      <c r="M147" s="171"/>
      <c r="N147" s="171"/>
      <c r="O147" s="171"/>
      <c r="P147" s="171"/>
      <c r="Q147" s="172"/>
      <c r="R147" s="374" t="s">
        <v>97</v>
      </c>
      <c r="S147" s="375"/>
      <c r="T147" s="375"/>
      <c r="U147" s="375"/>
      <c r="V147" s="375"/>
      <c r="W147" s="375"/>
      <c r="X147" s="595"/>
      <c r="Y147" s="595"/>
      <c r="Z147" s="595"/>
      <c r="AA147" s="595"/>
      <c r="AB147" s="595"/>
      <c r="AC147" s="595"/>
      <c r="AD147" s="595"/>
      <c r="AE147" s="595"/>
      <c r="AF147" s="595"/>
      <c r="AG147" s="595"/>
      <c r="AH147" s="403" t="s">
        <v>1</v>
      </c>
      <c r="AI147" s="264"/>
      <c r="AJ147" s="265"/>
      <c r="AK147" s="266"/>
    </row>
    <row r="148" spans="2:37" ht="17.100000000000001" customHeight="1">
      <c r="B148" s="543"/>
      <c r="C148" s="281"/>
      <c r="D148" s="110"/>
      <c r="E148" s="606"/>
      <c r="F148" s="174"/>
      <c r="G148" s="174"/>
      <c r="H148" s="174"/>
      <c r="I148" s="174"/>
      <c r="J148" s="174"/>
      <c r="K148" s="174"/>
      <c r="L148" s="174"/>
      <c r="M148" s="174"/>
      <c r="N148" s="174"/>
      <c r="O148" s="174"/>
      <c r="P148" s="174"/>
      <c r="Q148" s="175"/>
      <c r="R148" s="406"/>
      <c r="S148" s="407"/>
      <c r="T148" s="407"/>
      <c r="U148" s="407"/>
      <c r="V148" s="407"/>
      <c r="W148" s="407"/>
      <c r="X148" s="593"/>
      <c r="Y148" s="593"/>
      <c r="Z148" s="593"/>
      <c r="AA148" s="593"/>
      <c r="AB148" s="593"/>
      <c r="AC148" s="593"/>
      <c r="AD148" s="593"/>
      <c r="AE148" s="593"/>
      <c r="AF148" s="593"/>
      <c r="AG148" s="593"/>
      <c r="AH148" s="412"/>
      <c r="AI148" s="264"/>
      <c r="AJ148" s="265"/>
      <c r="AK148" s="266"/>
    </row>
    <row r="149" spans="2:37" ht="17.100000000000001" customHeight="1">
      <c r="B149" s="543"/>
      <c r="C149" s="281"/>
      <c r="D149" s="21"/>
      <c r="E149" s="607" t="s">
        <v>286</v>
      </c>
      <c r="F149" s="580"/>
      <c r="G149" s="580"/>
      <c r="H149" s="580"/>
      <c r="I149" s="580"/>
      <c r="J149" s="580"/>
      <c r="K149" s="580"/>
      <c r="L149" s="580"/>
      <c r="M149" s="580"/>
      <c r="N149" s="580"/>
      <c r="O149" s="580"/>
      <c r="P149" s="580"/>
      <c r="Q149" s="608"/>
      <c r="R149" s="374" t="s">
        <v>98</v>
      </c>
      <c r="S149" s="375"/>
      <c r="T149" s="375"/>
      <c r="U149" s="375"/>
      <c r="V149" s="375"/>
      <c r="W149" s="375"/>
      <c r="X149" s="595"/>
      <c r="Y149" s="595"/>
      <c r="Z149" s="595"/>
      <c r="AA149" s="595"/>
      <c r="AB149" s="595"/>
      <c r="AC149" s="595"/>
      <c r="AD149" s="595"/>
      <c r="AE149" s="595"/>
      <c r="AF149" s="595"/>
      <c r="AG149" s="595"/>
      <c r="AH149" s="403" t="s">
        <v>1</v>
      </c>
      <c r="AI149" s="264"/>
      <c r="AJ149" s="265"/>
      <c r="AK149" s="266"/>
    </row>
    <row r="150" spans="2:37" ht="17.100000000000001" customHeight="1">
      <c r="B150" s="543"/>
      <c r="C150" s="281"/>
      <c r="D150" s="21"/>
      <c r="E150" s="605"/>
      <c r="F150" s="171"/>
      <c r="G150" s="171"/>
      <c r="H150" s="171"/>
      <c r="I150" s="171"/>
      <c r="J150" s="171"/>
      <c r="K150" s="171"/>
      <c r="L150" s="171"/>
      <c r="M150" s="171"/>
      <c r="N150" s="171"/>
      <c r="O150" s="171"/>
      <c r="P150" s="171"/>
      <c r="Q150" s="172"/>
      <c r="R150" s="581"/>
      <c r="S150" s="582"/>
      <c r="T150" s="582"/>
      <c r="U150" s="582"/>
      <c r="V150" s="582"/>
      <c r="W150" s="582"/>
      <c r="X150" s="584"/>
      <c r="Y150" s="584"/>
      <c r="Z150" s="584"/>
      <c r="AA150" s="584"/>
      <c r="AB150" s="584"/>
      <c r="AC150" s="584"/>
      <c r="AD150" s="584"/>
      <c r="AE150" s="584"/>
      <c r="AF150" s="584"/>
      <c r="AG150" s="584"/>
      <c r="AH150" s="585"/>
      <c r="AI150" s="264"/>
      <c r="AJ150" s="265"/>
      <c r="AK150" s="266"/>
    </row>
    <row r="151" spans="2:37" ht="17.100000000000001" customHeight="1">
      <c r="B151" s="543"/>
      <c r="C151" s="281"/>
      <c r="D151" s="21"/>
      <c r="E151" s="605"/>
      <c r="F151" s="171"/>
      <c r="G151" s="171"/>
      <c r="H151" s="171"/>
      <c r="I151" s="171"/>
      <c r="J151" s="171"/>
      <c r="K151" s="171"/>
      <c r="L151" s="171"/>
      <c r="M151" s="171"/>
      <c r="N151" s="171"/>
      <c r="O151" s="171"/>
      <c r="P151" s="171"/>
      <c r="Q151" s="172"/>
      <c r="R151" s="374" t="s">
        <v>135</v>
      </c>
      <c r="S151" s="375"/>
      <c r="T151" s="375"/>
      <c r="U151" s="375"/>
      <c r="V151" s="375"/>
      <c r="W151" s="375"/>
      <c r="X151" s="595"/>
      <c r="Y151" s="595"/>
      <c r="Z151" s="595"/>
      <c r="AA151" s="595"/>
      <c r="AB151" s="595"/>
      <c r="AC151" s="595"/>
      <c r="AD151" s="595"/>
      <c r="AE151" s="595"/>
      <c r="AF151" s="595"/>
      <c r="AG151" s="595"/>
      <c r="AH151" s="403" t="s">
        <v>1</v>
      </c>
      <c r="AI151" s="264"/>
      <c r="AJ151" s="265"/>
      <c r="AK151" s="266"/>
    </row>
    <row r="152" spans="2:37" ht="17.100000000000001" customHeight="1">
      <c r="B152" s="543"/>
      <c r="C152" s="281"/>
      <c r="D152" s="21"/>
      <c r="E152" s="605"/>
      <c r="F152" s="171"/>
      <c r="G152" s="171"/>
      <c r="H152" s="171"/>
      <c r="I152" s="171"/>
      <c r="J152" s="171"/>
      <c r="K152" s="171"/>
      <c r="L152" s="171"/>
      <c r="M152" s="171"/>
      <c r="N152" s="171"/>
      <c r="O152" s="171"/>
      <c r="P152" s="171"/>
      <c r="Q152" s="172"/>
      <c r="R152" s="406"/>
      <c r="S152" s="407"/>
      <c r="T152" s="407"/>
      <c r="U152" s="407"/>
      <c r="V152" s="407"/>
      <c r="W152" s="407"/>
      <c r="X152" s="593"/>
      <c r="Y152" s="593"/>
      <c r="Z152" s="593"/>
      <c r="AA152" s="593"/>
      <c r="AB152" s="593"/>
      <c r="AC152" s="593"/>
      <c r="AD152" s="593"/>
      <c r="AE152" s="593"/>
      <c r="AF152" s="593"/>
      <c r="AG152" s="593"/>
      <c r="AH152" s="412"/>
      <c r="AI152" s="264"/>
      <c r="AJ152" s="265"/>
      <c r="AK152" s="266"/>
    </row>
    <row r="153" spans="2:37" ht="26.25" customHeight="1">
      <c r="B153" s="543"/>
      <c r="C153" s="281"/>
      <c r="D153" s="21"/>
      <c r="E153" s="605"/>
      <c r="F153" s="171"/>
      <c r="G153" s="171"/>
      <c r="H153" s="171"/>
      <c r="I153" s="171"/>
      <c r="J153" s="171"/>
      <c r="K153" s="171"/>
      <c r="L153" s="171"/>
      <c r="M153" s="171"/>
      <c r="N153" s="171"/>
      <c r="O153" s="171"/>
      <c r="P153" s="171"/>
      <c r="Q153" s="172"/>
      <c r="R153" s="570" t="s">
        <v>287</v>
      </c>
      <c r="S153" s="571"/>
      <c r="T153" s="571"/>
      <c r="U153" s="571"/>
      <c r="V153" s="571"/>
      <c r="W153" s="571"/>
      <c r="X153" s="600"/>
      <c r="Y153" s="600"/>
      <c r="Z153" s="600"/>
      <c r="AA153" s="600"/>
      <c r="AB153" s="600"/>
      <c r="AC153" s="600"/>
      <c r="AD153" s="600"/>
      <c r="AE153" s="600"/>
      <c r="AF153" s="600"/>
      <c r="AG153" s="600"/>
      <c r="AH153" s="601"/>
      <c r="AI153" s="264"/>
      <c r="AJ153" s="265"/>
      <c r="AK153" s="266"/>
    </row>
    <row r="154" spans="2:37" ht="26.25" customHeight="1">
      <c r="B154" s="543"/>
      <c r="C154" s="281"/>
      <c r="D154" s="21"/>
      <c r="E154" s="605"/>
      <c r="F154" s="171"/>
      <c r="G154" s="171"/>
      <c r="H154" s="171"/>
      <c r="I154" s="171"/>
      <c r="J154" s="171"/>
      <c r="K154" s="171"/>
      <c r="L154" s="171"/>
      <c r="M154" s="171"/>
      <c r="N154" s="171"/>
      <c r="O154" s="171"/>
      <c r="P154" s="171"/>
      <c r="Q154" s="172"/>
      <c r="R154" s="609"/>
      <c r="S154" s="610"/>
      <c r="T154" s="610"/>
      <c r="U154" s="610"/>
      <c r="V154" s="610"/>
      <c r="W154" s="610"/>
      <c r="X154" s="602"/>
      <c r="Y154" s="602"/>
      <c r="Z154" s="602"/>
      <c r="AA154" s="602"/>
      <c r="AB154" s="602"/>
      <c r="AC154" s="602"/>
      <c r="AD154" s="602"/>
      <c r="AE154" s="602"/>
      <c r="AF154" s="602"/>
      <c r="AG154" s="602"/>
      <c r="AH154" s="603"/>
      <c r="AI154" s="264"/>
      <c r="AJ154" s="265"/>
      <c r="AK154" s="266"/>
    </row>
    <row r="155" spans="2:37" ht="26.25" customHeight="1">
      <c r="B155" s="543"/>
      <c r="C155" s="281"/>
      <c r="D155" s="21"/>
      <c r="E155" s="605"/>
      <c r="F155" s="171"/>
      <c r="G155" s="171"/>
      <c r="H155" s="171"/>
      <c r="I155" s="171"/>
      <c r="J155" s="171"/>
      <c r="K155" s="171"/>
      <c r="L155" s="171"/>
      <c r="M155" s="171"/>
      <c r="N155" s="171"/>
      <c r="O155" s="171"/>
      <c r="P155" s="171"/>
      <c r="Q155" s="172"/>
      <c r="R155" s="609"/>
      <c r="S155" s="610"/>
      <c r="T155" s="610"/>
      <c r="U155" s="610"/>
      <c r="V155" s="610"/>
      <c r="W155" s="610"/>
      <c r="X155" s="602"/>
      <c r="Y155" s="602"/>
      <c r="Z155" s="602"/>
      <c r="AA155" s="602"/>
      <c r="AB155" s="602"/>
      <c r="AC155" s="602"/>
      <c r="AD155" s="602"/>
      <c r="AE155" s="602"/>
      <c r="AF155" s="602"/>
      <c r="AG155" s="602"/>
      <c r="AH155" s="603"/>
      <c r="AI155" s="264"/>
      <c r="AJ155" s="265"/>
      <c r="AK155" s="266"/>
    </row>
    <row r="156" spans="2:37" ht="26.25" customHeight="1">
      <c r="B156" s="543"/>
      <c r="C156" s="281"/>
      <c r="D156" s="21"/>
      <c r="E156" s="605"/>
      <c r="F156" s="171"/>
      <c r="G156" s="171"/>
      <c r="H156" s="171"/>
      <c r="I156" s="171"/>
      <c r="J156" s="171"/>
      <c r="K156" s="171"/>
      <c r="L156" s="171"/>
      <c r="M156" s="171"/>
      <c r="N156" s="171"/>
      <c r="O156" s="171"/>
      <c r="P156" s="171"/>
      <c r="Q156" s="172"/>
      <c r="R156" s="609"/>
      <c r="S156" s="610"/>
      <c r="T156" s="610"/>
      <c r="U156" s="610"/>
      <c r="V156" s="610"/>
      <c r="W156" s="610"/>
      <c r="X156" s="602"/>
      <c r="Y156" s="602"/>
      <c r="Z156" s="602"/>
      <c r="AA156" s="602"/>
      <c r="AB156" s="602"/>
      <c r="AC156" s="602"/>
      <c r="AD156" s="602"/>
      <c r="AE156" s="602"/>
      <c r="AF156" s="602"/>
      <c r="AG156" s="602"/>
      <c r="AH156" s="603"/>
      <c r="AI156" s="264"/>
      <c r="AJ156" s="265"/>
      <c r="AK156" s="266"/>
    </row>
    <row r="157" spans="2:37" ht="26.25" customHeight="1">
      <c r="B157" s="543"/>
      <c r="C157" s="281"/>
      <c r="D157" s="21"/>
      <c r="E157" s="605"/>
      <c r="F157" s="171"/>
      <c r="G157" s="171"/>
      <c r="H157" s="171"/>
      <c r="I157" s="171"/>
      <c r="J157" s="171"/>
      <c r="K157" s="171"/>
      <c r="L157" s="171"/>
      <c r="M157" s="171"/>
      <c r="N157" s="171"/>
      <c r="O157" s="171"/>
      <c r="P157" s="171"/>
      <c r="Q157" s="172"/>
      <c r="R157" s="609"/>
      <c r="S157" s="610"/>
      <c r="T157" s="610"/>
      <c r="U157" s="610"/>
      <c r="V157" s="610"/>
      <c r="W157" s="610"/>
      <c r="X157" s="602"/>
      <c r="Y157" s="602"/>
      <c r="Z157" s="602"/>
      <c r="AA157" s="602"/>
      <c r="AB157" s="602"/>
      <c r="AC157" s="602"/>
      <c r="AD157" s="602"/>
      <c r="AE157" s="602"/>
      <c r="AF157" s="602"/>
      <c r="AG157" s="602"/>
      <c r="AH157" s="603"/>
      <c r="AI157" s="264"/>
      <c r="AJ157" s="265"/>
      <c r="AK157" s="266"/>
    </row>
    <row r="158" spans="2:37" ht="26.25" customHeight="1">
      <c r="B158" s="543"/>
      <c r="C158" s="281"/>
      <c r="D158" s="21"/>
      <c r="E158" s="606"/>
      <c r="F158" s="174"/>
      <c r="G158" s="174"/>
      <c r="H158" s="174"/>
      <c r="I158" s="174"/>
      <c r="J158" s="174"/>
      <c r="K158" s="174"/>
      <c r="L158" s="174"/>
      <c r="M158" s="174"/>
      <c r="N158" s="174"/>
      <c r="O158" s="174"/>
      <c r="P158" s="174"/>
      <c r="Q158" s="175"/>
      <c r="R158" s="611"/>
      <c r="S158" s="612"/>
      <c r="T158" s="612"/>
      <c r="U158" s="612"/>
      <c r="V158" s="612"/>
      <c r="W158" s="612"/>
      <c r="X158" s="613"/>
      <c r="Y158" s="613"/>
      <c r="Z158" s="613"/>
      <c r="AA158" s="613"/>
      <c r="AB158" s="613"/>
      <c r="AC158" s="613"/>
      <c r="AD158" s="613"/>
      <c r="AE158" s="613"/>
      <c r="AF158" s="613"/>
      <c r="AG158" s="613"/>
      <c r="AH158" s="614"/>
      <c r="AI158" s="264"/>
      <c r="AJ158" s="265"/>
      <c r="AK158" s="266"/>
    </row>
    <row r="159" spans="2:37" ht="26.25" customHeight="1">
      <c r="B159" s="543"/>
      <c r="C159" s="281"/>
      <c r="D159" s="110"/>
      <c r="E159" s="607" t="s">
        <v>137</v>
      </c>
      <c r="F159" s="580"/>
      <c r="G159" s="580"/>
      <c r="H159" s="580"/>
      <c r="I159" s="580"/>
      <c r="J159" s="580"/>
      <c r="K159" s="580"/>
      <c r="L159" s="580"/>
      <c r="M159" s="580"/>
      <c r="N159" s="580"/>
      <c r="O159" s="580"/>
      <c r="P159" s="580"/>
      <c r="Q159" s="608"/>
      <c r="R159" s="596" t="s">
        <v>288</v>
      </c>
      <c r="S159" s="597"/>
      <c r="T159" s="597"/>
      <c r="U159" s="597"/>
      <c r="V159" s="597"/>
      <c r="W159" s="597"/>
      <c r="X159" s="600"/>
      <c r="Y159" s="600"/>
      <c r="Z159" s="600"/>
      <c r="AA159" s="600"/>
      <c r="AB159" s="600"/>
      <c r="AC159" s="600"/>
      <c r="AD159" s="600"/>
      <c r="AE159" s="600"/>
      <c r="AF159" s="600"/>
      <c r="AG159" s="600"/>
      <c r="AH159" s="601"/>
      <c r="AI159" s="264"/>
      <c r="AJ159" s="265"/>
      <c r="AK159" s="266"/>
    </row>
    <row r="160" spans="2:37" ht="26.25" customHeight="1">
      <c r="B160" s="543"/>
      <c r="C160" s="281"/>
      <c r="D160" s="21"/>
      <c r="E160" s="605"/>
      <c r="F160" s="171"/>
      <c r="G160" s="171"/>
      <c r="H160" s="171"/>
      <c r="I160" s="171"/>
      <c r="J160" s="171"/>
      <c r="K160" s="171"/>
      <c r="L160" s="171"/>
      <c r="M160" s="171"/>
      <c r="N160" s="171"/>
      <c r="O160" s="171"/>
      <c r="P160" s="171"/>
      <c r="Q160" s="172"/>
      <c r="R160" s="598"/>
      <c r="S160" s="599"/>
      <c r="T160" s="599"/>
      <c r="U160" s="599"/>
      <c r="V160" s="599"/>
      <c r="W160" s="599"/>
      <c r="X160" s="602"/>
      <c r="Y160" s="602"/>
      <c r="Z160" s="602"/>
      <c r="AA160" s="602"/>
      <c r="AB160" s="602"/>
      <c r="AC160" s="602"/>
      <c r="AD160" s="602"/>
      <c r="AE160" s="602"/>
      <c r="AF160" s="602"/>
      <c r="AG160" s="602"/>
      <c r="AH160" s="603"/>
      <c r="AI160" s="264"/>
      <c r="AJ160" s="265"/>
      <c r="AK160" s="266"/>
    </row>
    <row r="161" spans="2:46" ht="26.25" customHeight="1">
      <c r="B161" s="543"/>
      <c r="C161" s="281"/>
      <c r="D161" s="21"/>
      <c r="E161" s="605"/>
      <c r="F161" s="171"/>
      <c r="G161" s="171"/>
      <c r="H161" s="171"/>
      <c r="I161" s="171"/>
      <c r="J161" s="171"/>
      <c r="K161" s="171"/>
      <c r="L161" s="171"/>
      <c r="M161" s="171"/>
      <c r="N161" s="171"/>
      <c r="O161" s="171"/>
      <c r="P161" s="171"/>
      <c r="Q161" s="172"/>
      <c r="R161" s="598"/>
      <c r="S161" s="599"/>
      <c r="T161" s="599"/>
      <c r="U161" s="599"/>
      <c r="V161" s="599"/>
      <c r="W161" s="599"/>
      <c r="X161" s="602"/>
      <c r="Y161" s="602"/>
      <c r="Z161" s="602"/>
      <c r="AA161" s="602"/>
      <c r="AB161" s="602"/>
      <c r="AC161" s="602"/>
      <c r="AD161" s="602"/>
      <c r="AE161" s="602"/>
      <c r="AF161" s="602"/>
      <c r="AG161" s="602"/>
      <c r="AH161" s="603"/>
      <c r="AI161" s="264"/>
      <c r="AJ161" s="265"/>
      <c r="AK161" s="266"/>
    </row>
    <row r="162" spans="2:46" ht="26.25" customHeight="1">
      <c r="B162" s="543"/>
      <c r="C162" s="281"/>
      <c r="D162" s="21"/>
      <c r="E162" s="605"/>
      <c r="F162" s="171"/>
      <c r="G162" s="171"/>
      <c r="H162" s="171"/>
      <c r="I162" s="171"/>
      <c r="J162" s="171"/>
      <c r="K162" s="171"/>
      <c r="L162" s="171"/>
      <c r="M162" s="171"/>
      <c r="N162" s="171"/>
      <c r="O162" s="171"/>
      <c r="P162" s="171"/>
      <c r="Q162" s="172"/>
      <c r="R162" s="598"/>
      <c r="S162" s="599"/>
      <c r="T162" s="599"/>
      <c r="U162" s="599"/>
      <c r="V162" s="599"/>
      <c r="W162" s="599"/>
      <c r="X162" s="602"/>
      <c r="Y162" s="602"/>
      <c r="Z162" s="602"/>
      <c r="AA162" s="602"/>
      <c r="AB162" s="602"/>
      <c r="AC162" s="602"/>
      <c r="AD162" s="602"/>
      <c r="AE162" s="602"/>
      <c r="AF162" s="602"/>
      <c r="AG162" s="602"/>
      <c r="AH162" s="603"/>
      <c r="AI162" s="264"/>
      <c r="AJ162" s="265"/>
      <c r="AK162" s="266"/>
    </row>
    <row r="163" spans="2:46" ht="18" customHeight="1">
      <c r="B163" s="543"/>
      <c r="C163" s="281"/>
      <c r="D163" s="21"/>
      <c r="E163" s="605"/>
      <c r="F163" s="171"/>
      <c r="G163" s="171"/>
      <c r="H163" s="171"/>
      <c r="I163" s="171"/>
      <c r="J163" s="171"/>
      <c r="K163" s="171"/>
      <c r="L163" s="171"/>
      <c r="M163" s="171"/>
      <c r="N163" s="171"/>
      <c r="O163" s="171"/>
      <c r="P163" s="171"/>
      <c r="Q163" s="172"/>
      <c r="R163" s="598"/>
      <c r="S163" s="599"/>
      <c r="T163" s="599"/>
      <c r="U163" s="599"/>
      <c r="V163" s="599"/>
      <c r="W163" s="599"/>
      <c r="X163" s="602"/>
      <c r="Y163" s="602"/>
      <c r="Z163" s="602"/>
      <c r="AA163" s="602"/>
      <c r="AB163" s="602"/>
      <c r="AC163" s="602"/>
      <c r="AD163" s="602"/>
      <c r="AE163" s="602"/>
      <c r="AF163" s="602"/>
      <c r="AG163" s="602"/>
      <c r="AH163" s="603"/>
      <c r="AI163" s="264"/>
      <c r="AJ163" s="265"/>
      <c r="AK163" s="266"/>
    </row>
    <row r="164" spans="2:46" ht="17.100000000000001" customHeight="1">
      <c r="B164" s="543"/>
      <c r="C164" s="281"/>
      <c r="D164" s="111"/>
      <c r="E164" s="615" t="s">
        <v>104</v>
      </c>
      <c r="F164" s="423"/>
      <c r="G164" s="423"/>
      <c r="H164" s="616"/>
      <c r="I164" s="329" t="s">
        <v>136</v>
      </c>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30"/>
      <c r="AI164" s="264"/>
      <c r="AJ164" s="265"/>
      <c r="AK164" s="266"/>
    </row>
    <row r="165" spans="2:46" ht="17.100000000000001" customHeight="1" thickBot="1">
      <c r="B165" s="543"/>
      <c r="C165" s="281"/>
      <c r="D165" s="112"/>
      <c r="E165" s="617"/>
      <c r="F165" s="323"/>
      <c r="G165" s="323"/>
      <c r="H165" s="618"/>
      <c r="I165" s="332"/>
      <c r="J165" s="332"/>
      <c r="K165" s="332"/>
      <c r="L165" s="332"/>
      <c r="M165" s="332"/>
      <c r="N165" s="332"/>
      <c r="O165" s="332"/>
      <c r="P165" s="332"/>
      <c r="Q165" s="332"/>
      <c r="R165" s="332"/>
      <c r="S165" s="332"/>
      <c r="T165" s="332"/>
      <c r="U165" s="332"/>
      <c r="V165" s="332"/>
      <c r="W165" s="332"/>
      <c r="X165" s="332"/>
      <c r="Y165" s="332"/>
      <c r="Z165" s="332"/>
      <c r="AA165" s="332"/>
      <c r="AB165" s="332"/>
      <c r="AC165" s="332"/>
      <c r="AD165" s="332"/>
      <c r="AE165" s="332"/>
      <c r="AF165" s="332"/>
      <c r="AG165" s="332"/>
      <c r="AH165" s="333"/>
      <c r="AI165" s="264"/>
      <c r="AJ165" s="265"/>
      <c r="AK165" s="266"/>
    </row>
    <row r="166" spans="2:46" ht="15" customHeight="1">
      <c r="B166" s="543"/>
      <c r="C166" s="280">
        <v>10</v>
      </c>
      <c r="D166" s="167" t="s">
        <v>292</v>
      </c>
      <c r="E166" s="168"/>
      <c r="F166" s="168"/>
      <c r="G166" s="168"/>
      <c r="H166" s="168"/>
      <c r="I166" s="168"/>
      <c r="J166" s="168"/>
      <c r="K166" s="168"/>
      <c r="L166" s="168"/>
      <c r="M166" s="168"/>
      <c r="N166" s="168"/>
      <c r="O166" s="168"/>
      <c r="P166" s="168"/>
      <c r="Q166" s="169"/>
      <c r="R166" s="311" t="s">
        <v>163</v>
      </c>
      <c r="S166" s="312"/>
      <c r="T166" s="312"/>
      <c r="U166" s="312"/>
      <c r="V166" s="312"/>
      <c r="W166" s="312"/>
      <c r="X166" s="312"/>
      <c r="Y166" s="312"/>
      <c r="Z166" s="439" t="s">
        <v>159</v>
      </c>
      <c r="AA166" s="312"/>
      <c r="AB166" s="312"/>
      <c r="AC166" s="312"/>
      <c r="AD166" s="312"/>
      <c r="AE166" s="312"/>
      <c r="AF166" s="312"/>
      <c r="AG166" s="312"/>
      <c r="AH166" s="455"/>
      <c r="AI166" s="264"/>
      <c r="AJ166" s="265"/>
      <c r="AK166" s="266"/>
    </row>
    <row r="167" spans="2:46" ht="23.25" customHeight="1">
      <c r="B167" s="543"/>
      <c r="C167" s="281"/>
      <c r="D167" s="170"/>
      <c r="E167" s="171"/>
      <c r="F167" s="171"/>
      <c r="G167" s="171"/>
      <c r="H167" s="171"/>
      <c r="I167" s="171"/>
      <c r="J167" s="171"/>
      <c r="K167" s="171"/>
      <c r="L167" s="171"/>
      <c r="M167" s="171"/>
      <c r="N167" s="171"/>
      <c r="O167" s="171"/>
      <c r="P167" s="171"/>
      <c r="Q167" s="172"/>
      <c r="R167" s="314"/>
      <c r="S167" s="315"/>
      <c r="T167" s="315"/>
      <c r="U167" s="315"/>
      <c r="V167" s="315"/>
      <c r="W167" s="315"/>
      <c r="X167" s="315"/>
      <c r="Y167" s="315"/>
      <c r="Z167" s="441"/>
      <c r="AA167" s="315"/>
      <c r="AB167" s="315"/>
      <c r="AC167" s="315"/>
      <c r="AD167" s="315"/>
      <c r="AE167" s="315"/>
      <c r="AF167" s="315"/>
      <c r="AG167" s="315"/>
      <c r="AH167" s="456"/>
      <c r="AI167" s="264"/>
      <c r="AJ167" s="265"/>
      <c r="AK167" s="266"/>
    </row>
    <row r="168" spans="2:46" ht="15" customHeight="1" thickBot="1">
      <c r="B168" s="544"/>
      <c r="C168" s="282"/>
      <c r="D168" s="231"/>
      <c r="E168" s="232"/>
      <c r="F168" s="232"/>
      <c r="G168" s="232"/>
      <c r="H168" s="232"/>
      <c r="I168" s="232"/>
      <c r="J168" s="232"/>
      <c r="K168" s="232"/>
      <c r="L168" s="232"/>
      <c r="M168" s="232"/>
      <c r="N168" s="232"/>
      <c r="O168" s="232"/>
      <c r="P168" s="232"/>
      <c r="Q168" s="233"/>
      <c r="R168" s="341"/>
      <c r="S168" s="342"/>
      <c r="T168" s="342"/>
      <c r="U168" s="342"/>
      <c r="V168" s="342"/>
      <c r="W168" s="342"/>
      <c r="X168" s="342"/>
      <c r="Y168" s="342"/>
      <c r="Z168" s="457"/>
      <c r="AA168" s="342"/>
      <c r="AB168" s="342"/>
      <c r="AC168" s="342"/>
      <c r="AD168" s="342"/>
      <c r="AE168" s="342"/>
      <c r="AF168" s="342"/>
      <c r="AG168" s="342"/>
      <c r="AH168" s="458"/>
      <c r="AI168" s="264"/>
      <c r="AJ168" s="265"/>
      <c r="AK168" s="266"/>
    </row>
    <row r="169" spans="2:46" ht="24" customHeight="1" thickBot="1">
      <c r="B169" s="1" t="s">
        <v>194</v>
      </c>
      <c r="C169" s="1"/>
      <c r="D169" s="1"/>
      <c r="E169" s="1"/>
      <c r="F169" s="1"/>
      <c r="G169" s="1"/>
      <c r="H169" s="1"/>
      <c r="I169" s="1"/>
      <c r="J169" s="1"/>
      <c r="K169" s="1"/>
      <c r="L169" s="1"/>
      <c r="M169" s="1"/>
      <c r="N169" s="1"/>
      <c r="O169" s="1"/>
      <c r="P169" s="1"/>
      <c r="Q169" s="1"/>
      <c r="R169" s="1"/>
      <c r="S169" s="1"/>
      <c r="T169" s="1"/>
      <c r="U169" s="1"/>
      <c r="V169" s="1"/>
      <c r="W169" s="1"/>
      <c r="X169" s="1"/>
      <c r="Y169" s="19" t="s">
        <v>81</v>
      </c>
      <c r="Z169" s="1"/>
      <c r="AA169" s="1"/>
      <c r="AB169" s="1"/>
      <c r="AC169" s="1"/>
      <c r="AD169" s="1"/>
      <c r="AE169" s="1"/>
      <c r="AF169" s="1"/>
      <c r="AG169" s="1"/>
      <c r="AH169" s="1"/>
      <c r="AI169" s="449" t="s">
        <v>82</v>
      </c>
      <c r="AJ169" s="450"/>
      <c r="AK169" s="450"/>
    </row>
    <row r="170" spans="2:46" s="20" customFormat="1" ht="19.5" customHeight="1">
      <c r="B170" s="542" t="s">
        <v>43</v>
      </c>
      <c r="C170" s="424">
        <v>1</v>
      </c>
      <c r="D170" s="167" t="s">
        <v>245</v>
      </c>
      <c r="E170" s="168"/>
      <c r="F170" s="168"/>
      <c r="G170" s="168"/>
      <c r="H170" s="168"/>
      <c r="I170" s="168"/>
      <c r="J170" s="168"/>
      <c r="K170" s="168"/>
      <c r="L170" s="168"/>
      <c r="M170" s="168"/>
      <c r="N170" s="168"/>
      <c r="O170" s="168"/>
      <c r="P170" s="168"/>
      <c r="Q170" s="169"/>
      <c r="R170" s="413" t="s">
        <v>246</v>
      </c>
      <c r="S170" s="414"/>
      <c r="T170" s="414"/>
      <c r="U170" s="414"/>
      <c r="V170" s="414"/>
      <c r="W170" s="414"/>
      <c r="X170" s="414"/>
      <c r="Y170" s="414"/>
      <c r="Z170" s="414"/>
      <c r="AA170" s="414"/>
      <c r="AB170" s="414"/>
      <c r="AC170" s="414"/>
      <c r="AD170" s="414"/>
      <c r="AE170" s="414"/>
      <c r="AF170" s="414"/>
      <c r="AG170" s="414"/>
      <c r="AH170" s="415"/>
      <c r="AI170" s="338"/>
      <c r="AJ170" s="339"/>
      <c r="AK170" s="340"/>
    </row>
    <row r="171" spans="2:46" s="20" customFormat="1" ht="19.5" customHeight="1" thickBot="1">
      <c r="B171" s="543"/>
      <c r="C171" s="425"/>
      <c r="D171" s="170"/>
      <c r="E171" s="171"/>
      <c r="F171" s="171"/>
      <c r="G171" s="171"/>
      <c r="H171" s="171"/>
      <c r="I171" s="171"/>
      <c r="J171" s="171"/>
      <c r="K171" s="171"/>
      <c r="L171" s="171"/>
      <c r="M171" s="171"/>
      <c r="N171" s="171"/>
      <c r="O171" s="171"/>
      <c r="P171" s="171"/>
      <c r="Q171" s="172"/>
      <c r="R171" s="419"/>
      <c r="S171" s="420"/>
      <c r="T171" s="420"/>
      <c r="U171" s="420"/>
      <c r="V171" s="420"/>
      <c r="W171" s="420"/>
      <c r="X171" s="420"/>
      <c r="Y171" s="420"/>
      <c r="Z171" s="420"/>
      <c r="AA171" s="420"/>
      <c r="AB171" s="420"/>
      <c r="AC171" s="420"/>
      <c r="AD171" s="420"/>
      <c r="AE171" s="420"/>
      <c r="AF171" s="420"/>
      <c r="AG171" s="420"/>
      <c r="AH171" s="421"/>
      <c r="AI171" s="338"/>
      <c r="AJ171" s="339"/>
      <c r="AK171" s="340"/>
    </row>
    <row r="172" spans="2:46" ht="19.5" customHeight="1">
      <c r="B172" s="543"/>
      <c r="C172" s="424">
        <v>2</v>
      </c>
      <c r="D172" s="167" t="s">
        <v>252</v>
      </c>
      <c r="E172" s="168"/>
      <c r="F172" s="168"/>
      <c r="G172" s="168"/>
      <c r="H172" s="168"/>
      <c r="I172" s="168"/>
      <c r="J172" s="168"/>
      <c r="K172" s="168"/>
      <c r="L172" s="168"/>
      <c r="M172" s="168"/>
      <c r="N172" s="168"/>
      <c r="O172" s="168"/>
      <c r="P172" s="168"/>
      <c r="Q172" s="169"/>
      <c r="R172" s="413" t="s">
        <v>3</v>
      </c>
      <c r="S172" s="414"/>
      <c r="T172" s="414"/>
      <c r="U172" s="414"/>
      <c r="V172" s="427"/>
      <c r="W172" s="176"/>
      <c r="X172" s="177"/>
      <c r="Y172" s="177"/>
      <c r="Z172" s="177"/>
      <c r="AA172" s="177"/>
      <c r="AB172" s="177"/>
      <c r="AC172" s="177"/>
      <c r="AD172" s="177"/>
      <c r="AE172" s="177"/>
      <c r="AF172" s="429" t="s">
        <v>4</v>
      </c>
      <c r="AG172" s="429"/>
      <c r="AH172" s="430"/>
      <c r="AI172" s="267"/>
      <c r="AJ172" s="268"/>
      <c r="AK172" s="269"/>
    </row>
    <row r="173" spans="2:46" ht="19.5" customHeight="1" thickBot="1">
      <c r="B173" s="543"/>
      <c r="C173" s="426"/>
      <c r="D173" s="231"/>
      <c r="E173" s="232"/>
      <c r="F173" s="232"/>
      <c r="G173" s="232"/>
      <c r="H173" s="232"/>
      <c r="I173" s="232"/>
      <c r="J173" s="232"/>
      <c r="K173" s="232"/>
      <c r="L173" s="232"/>
      <c r="M173" s="232"/>
      <c r="N173" s="232"/>
      <c r="O173" s="232"/>
      <c r="P173" s="232"/>
      <c r="Q173" s="233"/>
      <c r="R173" s="419"/>
      <c r="S173" s="420"/>
      <c r="T173" s="420"/>
      <c r="U173" s="420"/>
      <c r="V173" s="428"/>
      <c r="W173" s="187"/>
      <c r="X173" s="188"/>
      <c r="Y173" s="188"/>
      <c r="Z173" s="188"/>
      <c r="AA173" s="188"/>
      <c r="AB173" s="188"/>
      <c r="AC173" s="188"/>
      <c r="AD173" s="188"/>
      <c r="AE173" s="188"/>
      <c r="AF173" s="431"/>
      <c r="AG173" s="431"/>
      <c r="AH173" s="432"/>
      <c r="AI173" s="267"/>
      <c r="AJ173" s="268"/>
      <c r="AK173" s="269"/>
      <c r="AO173" s="417"/>
      <c r="AP173" s="417"/>
      <c r="AQ173" s="417"/>
      <c r="AR173" s="417"/>
      <c r="AS173" s="417"/>
      <c r="AT173" s="417"/>
    </row>
    <row r="174" spans="2:46" ht="19.5" customHeight="1">
      <c r="B174" s="543"/>
      <c r="C174" s="280">
        <v>3</v>
      </c>
      <c r="D174" s="167" t="s">
        <v>103</v>
      </c>
      <c r="E174" s="168"/>
      <c r="F174" s="168"/>
      <c r="G174" s="168"/>
      <c r="H174" s="168"/>
      <c r="I174" s="168"/>
      <c r="J174" s="168"/>
      <c r="K174" s="168"/>
      <c r="L174" s="168"/>
      <c r="M174" s="168"/>
      <c r="N174" s="168"/>
      <c r="O174" s="168"/>
      <c r="P174" s="168"/>
      <c r="Q174" s="168"/>
      <c r="R174" s="371" t="s">
        <v>5</v>
      </c>
      <c r="S174" s="372"/>
      <c r="T174" s="372"/>
      <c r="U174" s="372"/>
      <c r="V174" s="372"/>
      <c r="W174" s="176"/>
      <c r="X174" s="177"/>
      <c r="Y174" s="177"/>
      <c r="Z174" s="177"/>
      <c r="AA174" s="177"/>
      <c r="AB174" s="169" t="s">
        <v>6</v>
      </c>
      <c r="AC174" s="311" t="s">
        <v>7</v>
      </c>
      <c r="AD174" s="312"/>
      <c r="AE174" s="312"/>
      <c r="AF174" s="312"/>
      <c r="AG174" s="312"/>
      <c r="AH174" s="455"/>
      <c r="AI174" s="264"/>
      <c r="AJ174" s="265"/>
      <c r="AK174" s="266"/>
    </row>
    <row r="175" spans="2:46" ht="19.5" customHeight="1">
      <c r="B175" s="543"/>
      <c r="C175" s="281"/>
      <c r="D175" s="173"/>
      <c r="E175" s="174"/>
      <c r="F175" s="174"/>
      <c r="G175" s="174"/>
      <c r="H175" s="174"/>
      <c r="I175" s="174"/>
      <c r="J175" s="174"/>
      <c r="K175" s="174"/>
      <c r="L175" s="174"/>
      <c r="M175" s="174"/>
      <c r="N175" s="174"/>
      <c r="O175" s="174"/>
      <c r="P175" s="174"/>
      <c r="Q175" s="174"/>
      <c r="R175" s="406"/>
      <c r="S175" s="407"/>
      <c r="T175" s="407"/>
      <c r="U175" s="407"/>
      <c r="V175" s="407"/>
      <c r="W175" s="179"/>
      <c r="X175" s="180"/>
      <c r="Y175" s="180"/>
      <c r="Z175" s="180"/>
      <c r="AA175" s="180"/>
      <c r="AB175" s="172"/>
      <c r="AC175" s="317"/>
      <c r="AD175" s="318"/>
      <c r="AE175" s="318"/>
      <c r="AF175" s="318"/>
      <c r="AG175" s="318"/>
      <c r="AH175" s="534"/>
      <c r="AI175" s="264"/>
      <c r="AJ175" s="265"/>
      <c r="AK175" s="266"/>
    </row>
    <row r="176" spans="2:46" ht="19.5" customHeight="1">
      <c r="B176" s="543"/>
      <c r="C176" s="281"/>
      <c r="D176" s="422" t="s">
        <v>104</v>
      </c>
      <c r="E176" s="423"/>
      <c r="F176" s="423"/>
      <c r="G176" s="328" t="s">
        <v>116</v>
      </c>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30"/>
      <c r="AI176" s="264"/>
      <c r="AJ176" s="265"/>
      <c r="AK176" s="266"/>
    </row>
    <row r="177" spans="2:37" ht="19.5" customHeight="1" thickBot="1">
      <c r="B177" s="543"/>
      <c r="C177" s="282"/>
      <c r="D177" s="322"/>
      <c r="E177" s="323"/>
      <c r="F177" s="323"/>
      <c r="G177" s="331"/>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3"/>
      <c r="AI177" s="264"/>
      <c r="AJ177" s="265"/>
      <c r="AK177" s="266"/>
    </row>
    <row r="178" spans="2:37" ht="17.100000000000001" customHeight="1">
      <c r="B178" s="543"/>
      <c r="C178" s="280">
        <v>4</v>
      </c>
      <c r="D178" s="167" t="s">
        <v>113</v>
      </c>
      <c r="E178" s="168"/>
      <c r="F178" s="168"/>
      <c r="G178" s="168"/>
      <c r="H178" s="168"/>
      <c r="I178" s="168"/>
      <c r="J178" s="168"/>
      <c r="K178" s="168"/>
      <c r="L178" s="168"/>
      <c r="M178" s="168"/>
      <c r="N178" s="168"/>
      <c r="O178" s="168"/>
      <c r="P178" s="168"/>
      <c r="Q178" s="169"/>
      <c r="R178" s="371" t="s">
        <v>114</v>
      </c>
      <c r="S178" s="372"/>
      <c r="T178" s="372"/>
      <c r="U178" s="372"/>
      <c r="V178" s="372"/>
      <c r="W178" s="311" t="s">
        <v>8</v>
      </c>
      <c r="X178" s="312"/>
      <c r="Y178" s="439" t="s">
        <v>91</v>
      </c>
      <c r="Z178" s="440"/>
      <c r="AA178" s="371" t="s">
        <v>192</v>
      </c>
      <c r="AB178" s="372"/>
      <c r="AC178" s="372"/>
      <c r="AD178" s="433"/>
      <c r="AE178" s="433"/>
      <c r="AF178" s="433"/>
      <c r="AG178" s="433"/>
      <c r="AH178" s="434"/>
      <c r="AI178" s="264"/>
      <c r="AJ178" s="265"/>
      <c r="AK178" s="266"/>
    </row>
    <row r="179" spans="2:37" ht="17.100000000000001" customHeight="1">
      <c r="B179" s="543"/>
      <c r="C179" s="281"/>
      <c r="D179" s="170"/>
      <c r="E179" s="171"/>
      <c r="F179" s="171"/>
      <c r="G179" s="171"/>
      <c r="H179" s="171"/>
      <c r="I179" s="171"/>
      <c r="J179" s="171"/>
      <c r="K179" s="171"/>
      <c r="L179" s="171"/>
      <c r="M179" s="171"/>
      <c r="N179" s="171"/>
      <c r="O179" s="171"/>
      <c r="P179" s="171"/>
      <c r="Q179" s="172"/>
      <c r="R179" s="374"/>
      <c r="S179" s="375"/>
      <c r="T179" s="375"/>
      <c r="U179" s="375"/>
      <c r="V179" s="375"/>
      <c r="W179" s="314"/>
      <c r="X179" s="315"/>
      <c r="Y179" s="441"/>
      <c r="Z179" s="442"/>
      <c r="AA179" s="374"/>
      <c r="AB179" s="375"/>
      <c r="AC179" s="375"/>
      <c r="AD179" s="435"/>
      <c r="AE179" s="435"/>
      <c r="AF179" s="435"/>
      <c r="AG179" s="435"/>
      <c r="AH179" s="436"/>
      <c r="AI179" s="264"/>
      <c r="AJ179" s="265"/>
      <c r="AK179" s="266"/>
    </row>
    <row r="180" spans="2:37" ht="17.100000000000001" customHeight="1">
      <c r="B180" s="543"/>
      <c r="C180" s="281"/>
      <c r="D180" s="173"/>
      <c r="E180" s="174"/>
      <c r="F180" s="174"/>
      <c r="G180" s="174"/>
      <c r="H180" s="174"/>
      <c r="I180" s="174"/>
      <c r="J180" s="174"/>
      <c r="K180" s="174"/>
      <c r="L180" s="174"/>
      <c r="M180" s="174"/>
      <c r="N180" s="174"/>
      <c r="O180" s="174"/>
      <c r="P180" s="174"/>
      <c r="Q180" s="175"/>
      <c r="R180" s="406"/>
      <c r="S180" s="407"/>
      <c r="T180" s="407"/>
      <c r="U180" s="407"/>
      <c r="V180" s="407"/>
      <c r="W180" s="317"/>
      <c r="X180" s="318"/>
      <c r="Y180" s="443"/>
      <c r="Z180" s="444"/>
      <c r="AA180" s="406"/>
      <c r="AB180" s="407"/>
      <c r="AC180" s="407"/>
      <c r="AD180" s="437"/>
      <c r="AE180" s="437"/>
      <c r="AF180" s="437"/>
      <c r="AG180" s="437"/>
      <c r="AH180" s="438"/>
      <c r="AI180" s="264"/>
      <c r="AJ180" s="265"/>
      <c r="AK180" s="266"/>
    </row>
    <row r="181" spans="2:37" ht="17.100000000000001" customHeight="1">
      <c r="B181" s="543"/>
      <c r="C181" s="281"/>
      <c r="D181" s="422" t="s">
        <v>104</v>
      </c>
      <c r="E181" s="423"/>
      <c r="F181" s="423"/>
      <c r="G181" s="328" t="s">
        <v>117</v>
      </c>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30"/>
      <c r="AI181" s="264"/>
      <c r="AJ181" s="265"/>
      <c r="AK181" s="266"/>
    </row>
    <row r="182" spans="2:37" ht="17.100000000000001" customHeight="1" thickBot="1">
      <c r="B182" s="543"/>
      <c r="C182" s="282"/>
      <c r="D182" s="322"/>
      <c r="E182" s="323"/>
      <c r="F182" s="323"/>
      <c r="G182" s="331"/>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32"/>
      <c r="AD182" s="332"/>
      <c r="AE182" s="332"/>
      <c r="AF182" s="332"/>
      <c r="AG182" s="332"/>
      <c r="AH182" s="333"/>
      <c r="AI182" s="264"/>
      <c r="AJ182" s="265"/>
      <c r="AK182" s="266"/>
    </row>
    <row r="183" spans="2:37" ht="17.100000000000001" customHeight="1">
      <c r="B183" s="543"/>
      <c r="C183" s="280">
        <v>5</v>
      </c>
      <c r="D183" s="167" t="s">
        <v>123</v>
      </c>
      <c r="E183" s="168"/>
      <c r="F183" s="168"/>
      <c r="G183" s="168"/>
      <c r="H183" s="168"/>
      <c r="I183" s="168"/>
      <c r="J183" s="168"/>
      <c r="K183" s="168"/>
      <c r="L183" s="168"/>
      <c r="M183" s="168"/>
      <c r="N183" s="168"/>
      <c r="O183" s="168"/>
      <c r="P183" s="168"/>
      <c r="Q183" s="169"/>
      <c r="R183" s="371" t="s">
        <v>102</v>
      </c>
      <c r="S183" s="372"/>
      <c r="T183" s="372"/>
      <c r="U183" s="372"/>
      <c r="V183" s="405"/>
      <c r="W183" s="439" t="s">
        <v>8</v>
      </c>
      <c r="X183" s="312"/>
      <c r="Y183" s="439" t="s">
        <v>91</v>
      </c>
      <c r="Z183" s="440"/>
      <c r="AA183" s="211" t="s">
        <v>100</v>
      </c>
      <c r="AB183" s="212"/>
      <c r="AC183" s="459" t="s">
        <v>101</v>
      </c>
      <c r="AD183" s="586"/>
      <c r="AE183" s="586"/>
      <c r="AF183" s="312"/>
      <c r="AG183" s="312"/>
      <c r="AH183" s="373" t="s">
        <v>92</v>
      </c>
      <c r="AI183" s="264"/>
      <c r="AJ183" s="265"/>
      <c r="AK183" s="266"/>
    </row>
    <row r="184" spans="2:37" ht="17.100000000000001" customHeight="1">
      <c r="B184" s="543"/>
      <c r="C184" s="281"/>
      <c r="D184" s="170"/>
      <c r="E184" s="171"/>
      <c r="F184" s="171"/>
      <c r="G184" s="171"/>
      <c r="H184" s="171"/>
      <c r="I184" s="171"/>
      <c r="J184" s="171"/>
      <c r="K184" s="171"/>
      <c r="L184" s="171"/>
      <c r="M184" s="171"/>
      <c r="N184" s="171"/>
      <c r="O184" s="171"/>
      <c r="P184" s="171"/>
      <c r="Q184" s="172"/>
      <c r="R184" s="374"/>
      <c r="S184" s="375"/>
      <c r="T184" s="375"/>
      <c r="U184" s="375"/>
      <c r="V184" s="589"/>
      <c r="W184" s="441"/>
      <c r="X184" s="315"/>
      <c r="Y184" s="441"/>
      <c r="Z184" s="442"/>
      <c r="AA184" s="213"/>
      <c r="AB184" s="214"/>
      <c r="AC184" s="495"/>
      <c r="AD184" s="490"/>
      <c r="AE184" s="490"/>
      <c r="AF184" s="315"/>
      <c r="AG184" s="315"/>
      <c r="AH184" s="376"/>
      <c r="AI184" s="264"/>
      <c r="AJ184" s="265"/>
      <c r="AK184" s="266"/>
    </row>
    <row r="185" spans="2:37" ht="17.100000000000001" customHeight="1">
      <c r="B185" s="543"/>
      <c r="C185" s="281"/>
      <c r="D185" s="170"/>
      <c r="E185" s="171"/>
      <c r="F185" s="171"/>
      <c r="G185" s="171"/>
      <c r="H185" s="171"/>
      <c r="I185" s="171"/>
      <c r="J185" s="171"/>
      <c r="K185" s="171"/>
      <c r="L185" s="171"/>
      <c r="M185" s="171"/>
      <c r="N185" s="171"/>
      <c r="O185" s="171"/>
      <c r="P185" s="171"/>
      <c r="Q185" s="172"/>
      <c r="R185" s="374"/>
      <c r="S185" s="375"/>
      <c r="T185" s="375"/>
      <c r="U185" s="375"/>
      <c r="V185" s="589"/>
      <c r="W185" s="441"/>
      <c r="X185" s="315"/>
      <c r="Y185" s="441"/>
      <c r="Z185" s="442"/>
      <c r="AA185" s="213"/>
      <c r="AB185" s="214"/>
      <c r="AC185" s="495"/>
      <c r="AD185" s="490"/>
      <c r="AE185" s="490"/>
      <c r="AF185" s="315"/>
      <c r="AG185" s="315"/>
      <c r="AH185" s="376"/>
      <c r="AI185" s="264"/>
      <c r="AJ185" s="265"/>
      <c r="AK185" s="266"/>
    </row>
    <row r="186" spans="2:37" ht="17.100000000000001" customHeight="1">
      <c r="B186" s="543"/>
      <c r="C186" s="281"/>
      <c r="D186" s="173"/>
      <c r="E186" s="174"/>
      <c r="F186" s="174"/>
      <c r="G186" s="174"/>
      <c r="H186" s="174"/>
      <c r="I186" s="174"/>
      <c r="J186" s="174"/>
      <c r="K186" s="174"/>
      <c r="L186" s="174"/>
      <c r="M186" s="174"/>
      <c r="N186" s="174"/>
      <c r="O186" s="174"/>
      <c r="P186" s="174"/>
      <c r="Q186" s="175"/>
      <c r="R186" s="406"/>
      <c r="S186" s="407"/>
      <c r="T186" s="407"/>
      <c r="U186" s="407"/>
      <c r="V186" s="408"/>
      <c r="W186" s="443"/>
      <c r="X186" s="318"/>
      <c r="Y186" s="443"/>
      <c r="Z186" s="444"/>
      <c r="AA186" s="215"/>
      <c r="AB186" s="216"/>
      <c r="AC186" s="587"/>
      <c r="AD186" s="588"/>
      <c r="AE186" s="588"/>
      <c r="AF186" s="315"/>
      <c r="AG186" s="315"/>
      <c r="AH186" s="376"/>
      <c r="AI186" s="264"/>
      <c r="AJ186" s="265"/>
      <c r="AK186" s="266"/>
    </row>
    <row r="187" spans="2:37" ht="17.100000000000001" customHeight="1">
      <c r="B187" s="543"/>
      <c r="C187" s="281"/>
      <c r="D187" s="422" t="s">
        <v>104</v>
      </c>
      <c r="E187" s="423"/>
      <c r="F187" s="423"/>
      <c r="G187" s="328" t="s">
        <v>115</v>
      </c>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30"/>
      <c r="AI187" s="264"/>
      <c r="AJ187" s="265"/>
      <c r="AK187" s="266"/>
    </row>
    <row r="188" spans="2:37" ht="17.100000000000001" customHeight="1" thickBot="1">
      <c r="B188" s="543"/>
      <c r="C188" s="282"/>
      <c r="D188" s="322"/>
      <c r="E188" s="323"/>
      <c r="F188" s="323"/>
      <c r="G188" s="331"/>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c r="AE188" s="332"/>
      <c r="AF188" s="332"/>
      <c r="AG188" s="332"/>
      <c r="AH188" s="333"/>
      <c r="AI188" s="264"/>
      <c r="AJ188" s="265"/>
      <c r="AK188" s="266"/>
    </row>
    <row r="189" spans="2:37" ht="17.100000000000001" customHeight="1">
      <c r="B189" s="543"/>
      <c r="C189" s="280">
        <v>6</v>
      </c>
      <c r="D189" s="167" t="s">
        <v>124</v>
      </c>
      <c r="E189" s="168"/>
      <c r="F189" s="168"/>
      <c r="G189" s="168"/>
      <c r="H189" s="168"/>
      <c r="I189" s="168"/>
      <c r="J189" s="168"/>
      <c r="K189" s="168"/>
      <c r="L189" s="168"/>
      <c r="M189" s="168"/>
      <c r="N189" s="168"/>
      <c r="O189" s="168"/>
      <c r="P189" s="168"/>
      <c r="Q189" s="169"/>
      <c r="R189" s="371" t="s">
        <v>118</v>
      </c>
      <c r="S189" s="372"/>
      <c r="T189" s="372"/>
      <c r="U189" s="372"/>
      <c r="V189" s="405"/>
      <c r="W189" s="177"/>
      <c r="X189" s="177"/>
      <c r="Y189" s="177"/>
      <c r="Z189" s="177"/>
      <c r="AA189" s="177"/>
      <c r="AB189" s="177"/>
      <c r="AC189" s="177"/>
      <c r="AD189" s="177"/>
      <c r="AE189" s="177"/>
      <c r="AF189" s="429" t="s">
        <v>4</v>
      </c>
      <c r="AG189" s="429"/>
      <c r="AH189" s="430"/>
      <c r="AI189" s="264"/>
      <c r="AJ189" s="265"/>
      <c r="AK189" s="266"/>
    </row>
    <row r="190" spans="2:37" ht="17.100000000000001" customHeight="1">
      <c r="B190" s="543"/>
      <c r="C190" s="281"/>
      <c r="D190" s="170"/>
      <c r="E190" s="171"/>
      <c r="F190" s="171"/>
      <c r="G190" s="171"/>
      <c r="H190" s="171"/>
      <c r="I190" s="171"/>
      <c r="J190" s="171"/>
      <c r="K190" s="171"/>
      <c r="L190" s="171"/>
      <c r="M190" s="171"/>
      <c r="N190" s="171"/>
      <c r="O190" s="171"/>
      <c r="P190" s="171"/>
      <c r="Q190" s="172"/>
      <c r="R190" s="406"/>
      <c r="S190" s="407"/>
      <c r="T190" s="407"/>
      <c r="U190" s="407"/>
      <c r="V190" s="408"/>
      <c r="W190" s="180"/>
      <c r="X190" s="180"/>
      <c r="Y190" s="180"/>
      <c r="Z190" s="180"/>
      <c r="AA190" s="180"/>
      <c r="AB190" s="180"/>
      <c r="AC190" s="180"/>
      <c r="AD190" s="180"/>
      <c r="AE190" s="180"/>
      <c r="AF190" s="445"/>
      <c r="AG190" s="445"/>
      <c r="AH190" s="446"/>
      <c r="AI190" s="264"/>
      <c r="AJ190" s="265"/>
      <c r="AK190" s="266"/>
    </row>
    <row r="191" spans="2:37" ht="19.5" customHeight="1">
      <c r="B191" s="543"/>
      <c r="C191" s="281"/>
      <c r="D191" s="170"/>
      <c r="E191" s="171"/>
      <c r="F191" s="171"/>
      <c r="G191" s="171"/>
      <c r="H191" s="171"/>
      <c r="I191" s="171"/>
      <c r="J191" s="171"/>
      <c r="K191" s="171"/>
      <c r="L191" s="171"/>
      <c r="M191" s="171"/>
      <c r="N191" s="171"/>
      <c r="O191" s="171"/>
      <c r="P191" s="171"/>
      <c r="Q191" s="172"/>
      <c r="R191" s="217" t="s">
        <v>122</v>
      </c>
      <c r="S191" s="218"/>
      <c r="T191" s="218"/>
      <c r="U191" s="218"/>
      <c r="V191" s="218"/>
      <c r="W191" s="218"/>
      <c r="X191" s="218"/>
      <c r="Y191" s="218"/>
      <c r="Z191" s="218"/>
      <c r="AA191" s="221" t="s">
        <v>120</v>
      </c>
      <c r="AB191" s="196"/>
      <c r="AC191" s="196"/>
      <c r="AD191" s="222"/>
      <c r="AE191" s="196" t="s">
        <v>121</v>
      </c>
      <c r="AF191" s="196"/>
      <c r="AG191" s="196"/>
      <c r="AH191" s="223"/>
      <c r="AI191" s="264"/>
      <c r="AJ191" s="265"/>
      <c r="AK191" s="266"/>
    </row>
    <row r="192" spans="2:37" ht="19.5" customHeight="1" thickBot="1">
      <c r="B192" s="543"/>
      <c r="C192" s="282"/>
      <c r="D192" s="231"/>
      <c r="E192" s="232"/>
      <c r="F192" s="232"/>
      <c r="G192" s="232"/>
      <c r="H192" s="232"/>
      <c r="I192" s="232"/>
      <c r="J192" s="232"/>
      <c r="K192" s="232"/>
      <c r="L192" s="232"/>
      <c r="M192" s="232"/>
      <c r="N192" s="232"/>
      <c r="O192" s="232"/>
      <c r="P192" s="232"/>
      <c r="Q192" s="233"/>
      <c r="R192" s="219"/>
      <c r="S192" s="220"/>
      <c r="T192" s="220"/>
      <c r="U192" s="220"/>
      <c r="V192" s="220"/>
      <c r="W192" s="220"/>
      <c r="X192" s="220"/>
      <c r="Y192" s="220"/>
      <c r="Z192" s="220"/>
      <c r="AA192" s="187"/>
      <c r="AB192" s="188"/>
      <c r="AC192" s="188"/>
      <c r="AD192" s="189"/>
      <c r="AE192" s="188"/>
      <c r="AF192" s="188"/>
      <c r="AG192" s="188"/>
      <c r="AH192" s="191"/>
      <c r="AI192" s="264"/>
      <c r="AJ192" s="265"/>
      <c r="AK192" s="266"/>
    </row>
    <row r="193" spans="2:37" ht="17.100000000000001" customHeight="1">
      <c r="B193" s="543"/>
      <c r="C193" s="400">
        <v>7</v>
      </c>
      <c r="D193" s="167" t="s">
        <v>125</v>
      </c>
      <c r="E193" s="168"/>
      <c r="F193" s="168"/>
      <c r="G193" s="168"/>
      <c r="H193" s="168"/>
      <c r="I193" s="168"/>
      <c r="J193" s="168"/>
      <c r="K193" s="168"/>
      <c r="L193" s="168"/>
      <c r="M193" s="168"/>
      <c r="N193" s="168"/>
      <c r="O193" s="168"/>
      <c r="P193" s="168"/>
      <c r="Q193" s="169"/>
      <c r="R193" s="371" t="s">
        <v>119</v>
      </c>
      <c r="S193" s="372"/>
      <c r="T193" s="372"/>
      <c r="U193" s="372"/>
      <c r="V193" s="372"/>
      <c r="W193" s="177"/>
      <c r="X193" s="177"/>
      <c r="Y193" s="177"/>
      <c r="Z193" s="177"/>
      <c r="AA193" s="177"/>
      <c r="AB193" s="177"/>
      <c r="AC193" s="177"/>
      <c r="AD193" s="177"/>
      <c r="AE193" s="177"/>
      <c r="AF193" s="429" t="s">
        <v>92</v>
      </c>
      <c r="AG193" s="429"/>
      <c r="AH193" s="430"/>
      <c r="AI193" s="264"/>
      <c r="AJ193" s="265"/>
      <c r="AK193" s="266"/>
    </row>
    <row r="194" spans="2:37" ht="17.100000000000001" customHeight="1">
      <c r="B194" s="543"/>
      <c r="C194" s="401"/>
      <c r="D194" s="170"/>
      <c r="E194" s="171"/>
      <c r="F194" s="171"/>
      <c r="G194" s="171"/>
      <c r="H194" s="171"/>
      <c r="I194" s="171"/>
      <c r="J194" s="171"/>
      <c r="K194" s="171"/>
      <c r="L194" s="171"/>
      <c r="M194" s="171"/>
      <c r="N194" s="171"/>
      <c r="O194" s="171"/>
      <c r="P194" s="171"/>
      <c r="Q194" s="172"/>
      <c r="R194" s="374"/>
      <c r="S194" s="375"/>
      <c r="T194" s="375"/>
      <c r="U194" s="375"/>
      <c r="V194" s="375"/>
      <c r="W194" s="185"/>
      <c r="X194" s="185"/>
      <c r="Y194" s="185"/>
      <c r="Z194" s="185"/>
      <c r="AA194" s="185"/>
      <c r="AB194" s="185"/>
      <c r="AC194" s="185"/>
      <c r="AD194" s="185"/>
      <c r="AE194" s="185"/>
      <c r="AF194" s="447"/>
      <c r="AG194" s="447"/>
      <c r="AH194" s="448"/>
      <c r="AI194" s="264"/>
      <c r="AJ194" s="265"/>
      <c r="AK194" s="266"/>
    </row>
    <row r="195" spans="2:37" ht="17.100000000000001" customHeight="1">
      <c r="B195" s="543"/>
      <c r="C195" s="401"/>
      <c r="D195" s="170"/>
      <c r="E195" s="171"/>
      <c r="F195" s="171"/>
      <c r="G195" s="171"/>
      <c r="H195" s="171"/>
      <c r="I195" s="171"/>
      <c r="J195" s="171"/>
      <c r="K195" s="171"/>
      <c r="L195" s="171"/>
      <c r="M195" s="171"/>
      <c r="N195" s="171"/>
      <c r="O195" s="171"/>
      <c r="P195" s="171"/>
      <c r="Q195" s="172"/>
      <c r="R195" s="374"/>
      <c r="S195" s="375"/>
      <c r="T195" s="375"/>
      <c r="U195" s="375"/>
      <c r="V195" s="375"/>
      <c r="W195" s="185"/>
      <c r="X195" s="185"/>
      <c r="Y195" s="185"/>
      <c r="Z195" s="185"/>
      <c r="AA195" s="185"/>
      <c r="AB195" s="185"/>
      <c r="AC195" s="185"/>
      <c r="AD195" s="185"/>
      <c r="AE195" s="185"/>
      <c r="AF195" s="447"/>
      <c r="AG195" s="447"/>
      <c r="AH195" s="448"/>
      <c r="AI195" s="264"/>
      <c r="AJ195" s="265"/>
      <c r="AK195" s="266"/>
    </row>
    <row r="196" spans="2:37" ht="17.100000000000001" customHeight="1" thickBot="1">
      <c r="B196" s="543"/>
      <c r="C196" s="402"/>
      <c r="D196" s="231"/>
      <c r="E196" s="232"/>
      <c r="F196" s="232"/>
      <c r="G196" s="232"/>
      <c r="H196" s="232"/>
      <c r="I196" s="232"/>
      <c r="J196" s="232"/>
      <c r="K196" s="232"/>
      <c r="L196" s="232"/>
      <c r="M196" s="232"/>
      <c r="N196" s="232"/>
      <c r="O196" s="232"/>
      <c r="P196" s="232"/>
      <c r="Q196" s="233"/>
      <c r="R196" s="366"/>
      <c r="S196" s="367"/>
      <c r="T196" s="367"/>
      <c r="U196" s="367"/>
      <c r="V196" s="367"/>
      <c r="W196" s="188"/>
      <c r="X196" s="188"/>
      <c r="Y196" s="188"/>
      <c r="Z196" s="188"/>
      <c r="AA196" s="188"/>
      <c r="AB196" s="188"/>
      <c r="AC196" s="188"/>
      <c r="AD196" s="188"/>
      <c r="AE196" s="188"/>
      <c r="AF196" s="431"/>
      <c r="AG196" s="431"/>
      <c r="AH196" s="432"/>
      <c r="AI196" s="264"/>
      <c r="AJ196" s="265"/>
      <c r="AK196" s="266"/>
    </row>
    <row r="197" spans="2:37" ht="19.5" customHeight="1">
      <c r="B197" s="543"/>
      <c r="C197" s="280">
        <v>8</v>
      </c>
      <c r="D197" s="167" t="s">
        <v>203</v>
      </c>
      <c r="E197" s="168"/>
      <c r="F197" s="168"/>
      <c r="G197" s="168"/>
      <c r="H197" s="168"/>
      <c r="I197" s="168"/>
      <c r="J197" s="168"/>
      <c r="K197" s="168"/>
      <c r="L197" s="168"/>
      <c r="M197" s="168"/>
      <c r="N197" s="168"/>
      <c r="O197" s="168"/>
      <c r="P197" s="168"/>
      <c r="Q197" s="169"/>
      <c r="R197" s="371" t="s">
        <v>126</v>
      </c>
      <c r="S197" s="372"/>
      <c r="T197" s="372"/>
      <c r="U197" s="372"/>
      <c r="V197" s="372"/>
      <c r="W197" s="177"/>
      <c r="X197" s="177"/>
      <c r="Y197" s="177"/>
      <c r="Z197" s="177"/>
      <c r="AA197" s="177"/>
      <c r="AB197" s="177"/>
      <c r="AC197" s="177"/>
      <c r="AD197" s="177"/>
      <c r="AE197" s="177"/>
      <c r="AF197" s="429" t="s">
        <v>1</v>
      </c>
      <c r="AG197" s="429"/>
      <c r="AH197" s="430"/>
      <c r="AI197" s="264"/>
      <c r="AJ197" s="265"/>
      <c r="AK197" s="266"/>
    </row>
    <row r="198" spans="2:37" ht="19.5" customHeight="1">
      <c r="B198" s="543"/>
      <c r="C198" s="281"/>
      <c r="D198" s="170"/>
      <c r="E198" s="171"/>
      <c r="F198" s="171"/>
      <c r="G198" s="171"/>
      <c r="H198" s="171"/>
      <c r="I198" s="171"/>
      <c r="J198" s="171"/>
      <c r="K198" s="171"/>
      <c r="L198" s="171"/>
      <c r="M198" s="171"/>
      <c r="N198" s="171"/>
      <c r="O198" s="171"/>
      <c r="P198" s="171"/>
      <c r="Q198" s="172"/>
      <c r="R198" s="406"/>
      <c r="S198" s="407"/>
      <c r="T198" s="407"/>
      <c r="U198" s="407"/>
      <c r="V198" s="407"/>
      <c r="W198" s="180"/>
      <c r="X198" s="180"/>
      <c r="Y198" s="180"/>
      <c r="Z198" s="180"/>
      <c r="AA198" s="180"/>
      <c r="AB198" s="180"/>
      <c r="AC198" s="180"/>
      <c r="AD198" s="180"/>
      <c r="AE198" s="180"/>
      <c r="AF198" s="445"/>
      <c r="AG198" s="445"/>
      <c r="AH198" s="446"/>
      <c r="AI198" s="264"/>
      <c r="AJ198" s="265"/>
      <c r="AK198" s="266"/>
    </row>
    <row r="199" spans="2:37" ht="17.100000000000001" customHeight="1">
      <c r="B199" s="543"/>
      <c r="C199" s="281"/>
      <c r="D199" s="170"/>
      <c r="E199" s="171"/>
      <c r="F199" s="171"/>
      <c r="G199" s="171"/>
      <c r="H199" s="171"/>
      <c r="I199" s="171"/>
      <c r="J199" s="171"/>
      <c r="K199" s="171"/>
      <c r="L199" s="171"/>
      <c r="M199" s="171"/>
      <c r="N199" s="171"/>
      <c r="O199" s="171"/>
      <c r="P199" s="171"/>
      <c r="Q199" s="172"/>
      <c r="R199" s="579" t="s">
        <v>127</v>
      </c>
      <c r="S199" s="580"/>
      <c r="T199" s="580"/>
      <c r="U199" s="580"/>
      <c r="V199" s="580"/>
      <c r="W199" s="580"/>
      <c r="X199" s="580"/>
      <c r="Y199" s="224" t="s">
        <v>93</v>
      </c>
      <c r="Z199" s="225"/>
      <c r="AA199" s="225"/>
      <c r="AB199" s="225"/>
      <c r="AC199" s="225"/>
      <c r="AD199" s="225"/>
      <c r="AE199" s="225"/>
      <c r="AF199" s="225"/>
      <c r="AG199" s="225"/>
      <c r="AH199" s="226"/>
      <c r="AI199" s="264"/>
      <c r="AJ199" s="265"/>
      <c r="AK199" s="266"/>
    </row>
    <row r="200" spans="2:37" ht="17.100000000000001" customHeight="1">
      <c r="B200" s="543"/>
      <c r="C200" s="281"/>
      <c r="D200" s="170"/>
      <c r="E200" s="171"/>
      <c r="F200" s="171"/>
      <c r="G200" s="171"/>
      <c r="H200" s="171"/>
      <c r="I200" s="171"/>
      <c r="J200" s="171"/>
      <c r="K200" s="171"/>
      <c r="L200" s="171"/>
      <c r="M200" s="171"/>
      <c r="N200" s="171"/>
      <c r="O200" s="171"/>
      <c r="P200" s="171"/>
      <c r="Q200" s="172"/>
      <c r="R200" s="170"/>
      <c r="S200" s="171"/>
      <c r="T200" s="171"/>
      <c r="U200" s="171"/>
      <c r="V200" s="171"/>
      <c r="W200" s="171"/>
      <c r="X200" s="171"/>
      <c r="Y200" s="227"/>
      <c r="Z200" s="227"/>
      <c r="AA200" s="227"/>
      <c r="AB200" s="227"/>
      <c r="AC200" s="227"/>
      <c r="AD200" s="227"/>
      <c r="AE200" s="227"/>
      <c r="AF200" s="227"/>
      <c r="AG200" s="227"/>
      <c r="AH200" s="228"/>
      <c r="AI200" s="264"/>
      <c r="AJ200" s="265"/>
      <c r="AK200" s="266"/>
    </row>
    <row r="201" spans="2:37" ht="17.100000000000001" customHeight="1">
      <c r="B201" s="543"/>
      <c r="C201" s="281"/>
      <c r="D201" s="170"/>
      <c r="E201" s="171"/>
      <c r="F201" s="171"/>
      <c r="G201" s="171"/>
      <c r="H201" s="171"/>
      <c r="I201" s="171"/>
      <c r="J201" s="171"/>
      <c r="K201" s="171"/>
      <c r="L201" s="171"/>
      <c r="M201" s="171"/>
      <c r="N201" s="171"/>
      <c r="O201" s="171"/>
      <c r="P201" s="171"/>
      <c r="Q201" s="172"/>
      <c r="R201" s="170"/>
      <c r="S201" s="171"/>
      <c r="T201" s="171"/>
      <c r="U201" s="171"/>
      <c r="V201" s="171"/>
      <c r="W201" s="171"/>
      <c r="X201" s="171"/>
      <c r="Y201" s="227"/>
      <c r="Z201" s="227"/>
      <c r="AA201" s="227"/>
      <c r="AB201" s="227"/>
      <c r="AC201" s="227"/>
      <c r="AD201" s="227"/>
      <c r="AE201" s="227"/>
      <c r="AF201" s="227"/>
      <c r="AG201" s="227"/>
      <c r="AH201" s="228"/>
      <c r="AI201" s="264"/>
      <c r="AJ201" s="265"/>
      <c r="AK201" s="266"/>
    </row>
    <row r="202" spans="2:37" ht="17.100000000000001" customHeight="1" thickBot="1">
      <c r="B202" s="543"/>
      <c r="C202" s="282"/>
      <c r="D202" s="231"/>
      <c r="E202" s="232"/>
      <c r="F202" s="232"/>
      <c r="G202" s="232"/>
      <c r="H202" s="232"/>
      <c r="I202" s="232"/>
      <c r="J202" s="232"/>
      <c r="K202" s="232"/>
      <c r="L202" s="232"/>
      <c r="M202" s="232"/>
      <c r="N202" s="232"/>
      <c r="O202" s="232"/>
      <c r="P202" s="232"/>
      <c r="Q202" s="233"/>
      <c r="R202" s="231"/>
      <c r="S202" s="232"/>
      <c r="T202" s="232"/>
      <c r="U202" s="232"/>
      <c r="V202" s="232"/>
      <c r="W202" s="232"/>
      <c r="X202" s="232"/>
      <c r="Y202" s="229"/>
      <c r="Z202" s="229"/>
      <c r="AA202" s="229"/>
      <c r="AB202" s="229"/>
      <c r="AC202" s="229"/>
      <c r="AD202" s="229"/>
      <c r="AE202" s="229"/>
      <c r="AF202" s="229"/>
      <c r="AG202" s="229"/>
      <c r="AH202" s="230"/>
      <c r="AI202" s="264"/>
      <c r="AJ202" s="265"/>
      <c r="AK202" s="266"/>
    </row>
    <row r="203" spans="2:37" ht="32.25" customHeight="1">
      <c r="B203" s="543"/>
      <c r="C203" s="280">
        <v>9</v>
      </c>
      <c r="D203" s="167" t="s">
        <v>264</v>
      </c>
      <c r="E203" s="168"/>
      <c r="F203" s="168"/>
      <c r="G203" s="168"/>
      <c r="H203" s="168"/>
      <c r="I203" s="168"/>
      <c r="J203" s="168"/>
      <c r="K203" s="168"/>
      <c r="L203" s="168"/>
      <c r="M203" s="168"/>
      <c r="N203" s="168"/>
      <c r="O203" s="168"/>
      <c r="P203" s="168"/>
      <c r="Q203" s="168"/>
      <c r="R203" s="176" t="s">
        <v>8</v>
      </c>
      <c r="S203" s="177"/>
      <c r="T203" s="177"/>
      <c r="U203" s="177"/>
      <c r="V203" s="177"/>
      <c r="W203" s="177"/>
      <c r="X203" s="177"/>
      <c r="Y203" s="178"/>
      <c r="Z203" s="177" t="s">
        <v>255</v>
      </c>
      <c r="AA203" s="177"/>
      <c r="AB203" s="177"/>
      <c r="AC203" s="177"/>
      <c r="AD203" s="177"/>
      <c r="AE203" s="177"/>
      <c r="AF203" s="177"/>
      <c r="AG203" s="177"/>
      <c r="AH203" s="182"/>
      <c r="AI203" s="264"/>
      <c r="AJ203" s="265"/>
      <c r="AK203" s="266"/>
    </row>
    <row r="204" spans="2:37" ht="17.100000000000001" customHeight="1">
      <c r="B204" s="543"/>
      <c r="C204" s="281"/>
      <c r="D204" s="170"/>
      <c r="E204" s="171"/>
      <c r="F204" s="171"/>
      <c r="G204" s="171"/>
      <c r="H204" s="171"/>
      <c r="I204" s="171"/>
      <c r="J204" s="171"/>
      <c r="K204" s="171"/>
      <c r="L204" s="171"/>
      <c r="M204" s="171"/>
      <c r="N204" s="171"/>
      <c r="O204" s="171"/>
      <c r="P204" s="171"/>
      <c r="Q204" s="171"/>
      <c r="R204" s="179"/>
      <c r="S204" s="180"/>
      <c r="T204" s="180"/>
      <c r="U204" s="180"/>
      <c r="V204" s="180"/>
      <c r="W204" s="180"/>
      <c r="X204" s="180"/>
      <c r="Y204" s="181"/>
      <c r="Z204" s="180"/>
      <c r="AA204" s="180"/>
      <c r="AB204" s="180"/>
      <c r="AC204" s="180"/>
      <c r="AD204" s="180"/>
      <c r="AE204" s="180"/>
      <c r="AF204" s="180"/>
      <c r="AG204" s="180"/>
      <c r="AH204" s="183"/>
      <c r="AI204" s="265"/>
      <c r="AJ204" s="265"/>
      <c r="AK204" s="266"/>
    </row>
    <row r="205" spans="2:37" ht="17.100000000000001" customHeight="1">
      <c r="B205" s="543"/>
      <c r="C205" s="281"/>
      <c r="D205" s="170"/>
      <c r="E205" s="171"/>
      <c r="F205" s="171"/>
      <c r="G205" s="171"/>
      <c r="H205" s="171"/>
      <c r="I205" s="171"/>
      <c r="J205" s="171"/>
      <c r="K205" s="171"/>
      <c r="L205" s="171"/>
      <c r="M205" s="171"/>
      <c r="N205" s="171"/>
      <c r="O205" s="171"/>
      <c r="P205" s="171"/>
      <c r="Q205" s="171"/>
      <c r="R205" s="364" t="s">
        <v>293</v>
      </c>
      <c r="S205" s="549"/>
      <c r="T205" s="549"/>
      <c r="U205" s="549"/>
      <c r="V205" s="549"/>
      <c r="W205" s="385"/>
      <c r="X205" s="385"/>
      <c r="Y205" s="385"/>
      <c r="Z205" s="385"/>
      <c r="AA205" s="385"/>
      <c r="AB205" s="385"/>
      <c r="AC205" s="385"/>
      <c r="AD205" s="385"/>
      <c r="AE205" s="385"/>
      <c r="AF205" s="385"/>
      <c r="AG205" s="385"/>
      <c r="AH205" s="386"/>
      <c r="AI205" s="265"/>
      <c r="AJ205" s="265"/>
      <c r="AK205" s="266"/>
    </row>
    <row r="206" spans="2:37" ht="19.5" customHeight="1">
      <c r="B206" s="543"/>
      <c r="C206" s="281"/>
      <c r="D206" s="170"/>
      <c r="E206" s="171"/>
      <c r="F206" s="171"/>
      <c r="G206" s="171"/>
      <c r="H206" s="171"/>
      <c r="I206" s="171"/>
      <c r="J206" s="171"/>
      <c r="K206" s="171"/>
      <c r="L206" s="171"/>
      <c r="M206" s="171"/>
      <c r="N206" s="171"/>
      <c r="O206" s="171"/>
      <c r="P206" s="171"/>
      <c r="Q206" s="171"/>
      <c r="R206" s="416"/>
      <c r="S206" s="417"/>
      <c r="T206" s="417"/>
      <c r="U206" s="417"/>
      <c r="V206" s="417"/>
      <c r="W206" s="435"/>
      <c r="X206" s="435"/>
      <c r="Y206" s="435"/>
      <c r="Z206" s="435"/>
      <c r="AA206" s="435"/>
      <c r="AB206" s="435"/>
      <c r="AC206" s="435"/>
      <c r="AD206" s="435"/>
      <c r="AE206" s="435"/>
      <c r="AF206" s="435"/>
      <c r="AG206" s="435"/>
      <c r="AH206" s="436"/>
      <c r="AI206" s="264"/>
      <c r="AJ206" s="265"/>
      <c r="AK206" s="266"/>
    </row>
    <row r="207" spans="2:37" ht="34.5" customHeight="1">
      <c r="B207" s="543"/>
      <c r="C207" s="281"/>
      <c r="D207" s="173"/>
      <c r="E207" s="174"/>
      <c r="F207" s="174"/>
      <c r="G207" s="174"/>
      <c r="H207" s="174"/>
      <c r="I207" s="174"/>
      <c r="J207" s="174"/>
      <c r="K207" s="174"/>
      <c r="L207" s="174"/>
      <c r="M207" s="174"/>
      <c r="N207" s="174"/>
      <c r="O207" s="174"/>
      <c r="P207" s="174"/>
      <c r="Q207" s="174"/>
      <c r="R207" s="550"/>
      <c r="S207" s="551"/>
      <c r="T207" s="551"/>
      <c r="U207" s="551"/>
      <c r="V207" s="551"/>
      <c r="W207" s="437"/>
      <c r="X207" s="437"/>
      <c r="Y207" s="437"/>
      <c r="Z207" s="437"/>
      <c r="AA207" s="437"/>
      <c r="AB207" s="437"/>
      <c r="AC207" s="437"/>
      <c r="AD207" s="437"/>
      <c r="AE207" s="437"/>
      <c r="AF207" s="437"/>
      <c r="AG207" s="437"/>
      <c r="AH207" s="438"/>
      <c r="AI207" s="264"/>
      <c r="AJ207" s="265"/>
      <c r="AK207" s="266"/>
    </row>
    <row r="208" spans="2:37" ht="17.100000000000001" customHeight="1">
      <c r="B208" s="543"/>
      <c r="C208" s="281"/>
      <c r="D208" s="422" t="s">
        <v>104</v>
      </c>
      <c r="E208" s="423"/>
      <c r="F208" s="423"/>
      <c r="G208" s="328" t="s">
        <v>128</v>
      </c>
      <c r="H208" s="329"/>
      <c r="I208" s="329"/>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30"/>
      <c r="AI208" s="264"/>
      <c r="AJ208" s="265"/>
      <c r="AK208" s="266"/>
    </row>
    <row r="209" spans="2:37" ht="17.100000000000001" customHeight="1" thickBot="1">
      <c r="B209" s="544"/>
      <c r="C209" s="282"/>
      <c r="D209" s="322"/>
      <c r="E209" s="323"/>
      <c r="F209" s="323"/>
      <c r="G209" s="331"/>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332"/>
      <c r="AD209" s="332"/>
      <c r="AE209" s="332"/>
      <c r="AF209" s="332"/>
      <c r="AG209" s="332"/>
      <c r="AH209" s="333"/>
      <c r="AI209" s="264"/>
      <c r="AJ209" s="265"/>
      <c r="AK209" s="266"/>
    </row>
    <row r="210" spans="2:37" ht="17.100000000000001" customHeight="1">
      <c r="B210" s="543" t="s">
        <v>183</v>
      </c>
      <c r="C210" s="280">
        <v>10</v>
      </c>
      <c r="D210" s="167" t="s">
        <v>204</v>
      </c>
      <c r="E210" s="168"/>
      <c r="F210" s="168"/>
      <c r="G210" s="168"/>
      <c r="H210" s="168"/>
      <c r="I210" s="168"/>
      <c r="J210" s="168"/>
      <c r="K210" s="168"/>
      <c r="L210" s="168"/>
      <c r="M210" s="168"/>
      <c r="N210" s="168"/>
      <c r="O210" s="168"/>
      <c r="P210" s="168"/>
      <c r="Q210" s="168"/>
      <c r="R210" s="176" t="s">
        <v>254</v>
      </c>
      <c r="S210" s="177"/>
      <c r="T210" s="177"/>
      <c r="U210" s="177"/>
      <c r="V210" s="177"/>
      <c r="W210" s="177"/>
      <c r="X210" s="177"/>
      <c r="Y210" s="178"/>
      <c r="Z210" s="177" t="s">
        <v>255</v>
      </c>
      <c r="AA210" s="177"/>
      <c r="AB210" s="177"/>
      <c r="AC210" s="177"/>
      <c r="AD210" s="177"/>
      <c r="AE210" s="177"/>
      <c r="AF210" s="177"/>
      <c r="AG210" s="177"/>
      <c r="AH210" s="182"/>
      <c r="AI210" s="264"/>
      <c r="AJ210" s="265"/>
      <c r="AK210" s="266"/>
    </row>
    <row r="211" spans="2:37" ht="17.100000000000001" customHeight="1">
      <c r="B211" s="543"/>
      <c r="C211" s="281"/>
      <c r="D211" s="170"/>
      <c r="E211" s="171"/>
      <c r="F211" s="171"/>
      <c r="G211" s="171"/>
      <c r="H211" s="171"/>
      <c r="I211" s="171"/>
      <c r="J211" s="171"/>
      <c r="K211" s="171"/>
      <c r="L211" s="171"/>
      <c r="M211" s="171"/>
      <c r="N211" s="171"/>
      <c r="O211" s="171"/>
      <c r="P211" s="171"/>
      <c r="Q211" s="171"/>
      <c r="R211" s="179"/>
      <c r="S211" s="180"/>
      <c r="T211" s="180"/>
      <c r="U211" s="180"/>
      <c r="V211" s="180"/>
      <c r="W211" s="180"/>
      <c r="X211" s="180"/>
      <c r="Y211" s="181"/>
      <c r="Z211" s="180"/>
      <c r="AA211" s="180"/>
      <c r="AB211" s="180"/>
      <c r="AC211" s="180"/>
      <c r="AD211" s="180"/>
      <c r="AE211" s="180"/>
      <c r="AF211" s="180"/>
      <c r="AG211" s="180"/>
      <c r="AH211" s="183"/>
      <c r="AI211" s="264"/>
      <c r="AJ211" s="265"/>
      <c r="AK211" s="266"/>
    </row>
    <row r="212" spans="2:37" ht="17.100000000000001" customHeight="1">
      <c r="B212" s="543"/>
      <c r="C212" s="281"/>
      <c r="D212" s="170"/>
      <c r="E212" s="171"/>
      <c r="F212" s="171"/>
      <c r="G212" s="171"/>
      <c r="H212" s="171"/>
      <c r="I212" s="171"/>
      <c r="J212" s="171"/>
      <c r="K212" s="171"/>
      <c r="L212" s="171"/>
      <c r="M212" s="171"/>
      <c r="N212" s="171"/>
      <c r="O212" s="171"/>
      <c r="P212" s="171"/>
      <c r="Q212" s="171"/>
      <c r="R212" s="205" t="s">
        <v>129</v>
      </c>
      <c r="S212" s="205"/>
      <c r="T212" s="205"/>
      <c r="U212" s="205"/>
      <c r="V212" s="206"/>
      <c r="W212" s="207"/>
      <c r="X212" s="207"/>
      <c r="Y212" s="207"/>
      <c r="Z212" s="207"/>
      <c r="AA212" s="207"/>
      <c r="AB212" s="207"/>
      <c r="AC212" s="207"/>
      <c r="AD212" s="207"/>
      <c r="AE212" s="207"/>
      <c r="AF212" s="207"/>
      <c r="AG212" s="207"/>
      <c r="AH212" s="208"/>
      <c r="AI212" s="264"/>
      <c r="AJ212" s="265"/>
      <c r="AK212" s="266"/>
    </row>
    <row r="213" spans="2:37" ht="17.100000000000001" customHeight="1">
      <c r="B213" s="543"/>
      <c r="C213" s="281"/>
      <c r="D213" s="173"/>
      <c r="E213" s="174"/>
      <c r="F213" s="174"/>
      <c r="G213" s="174"/>
      <c r="H213" s="174"/>
      <c r="I213" s="174"/>
      <c r="J213" s="174"/>
      <c r="K213" s="174"/>
      <c r="L213" s="174"/>
      <c r="M213" s="174"/>
      <c r="N213" s="174"/>
      <c r="O213" s="174"/>
      <c r="P213" s="174"/>
      <c r="Q213" s="174"/>
      <c r="R213" s="205"/>
      <c r="S213" s="205"/>
      <c r="T213" s="205"/>
      <c r="U213" s="205"/>
      <c r="V213" s="206"/>
      <c r="W213" s="209"/>
      <c r="X213" s="209"/>
      <c r="Y213" s="209"/>
      <c r="Z213" s="209"/>
      <c r="AA213" s="209"/>
      <c r="AB213" s="209"/>
      <c r="AC213" s="209"/>
      <c r="AD213" s="209"/>
      <c r="AE213" s="209"/>
      <c r="AF213" s="209"/>
      <c r="AG213" s="209"/>
      <c r="AH213" s="210"/>
      <c r="AI213" s="264"/>
      <c r="AJ213" s="265"/>
      <c r="AK213" s="266"/>
    </row>
    <row r="214" spans="2:37" ht="17.100000000000001" customHeight="1">
      <c r="B214" s="543"/>
      <c r="C214" s="281"/>
      <c r="D214" s="422" t="s">
        <v>104</v>
      </c>
      <c r="E214" s="423"/>
      <c r="F214" s="423"/>
      <c r="G214" s="328" t="s">
        <v>130</v>
      </c>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30"/>
      <c r="AI214" s="264"/>
      <c r="AJ214" s="265"/>
      <c r="AK214" s="266"/>
    </row>
    <row r="215" spans="2:37" ht="17.100000000000001" customHeight="1" thickBot="1">
      <c r="B215" s="543"/>
      <c r="C215" s="282"/>
      <c r="D215" s="322"/>
      <c r="E215" s="323"/>
      <c r="F215" s="323"/>
      <c r="G215" s="331"/>
      <c r="H215" s="332"/>
      <c r="I215" s="332"/>
      <c r="J215" s="332"/>
      <c r="K215" s="332"/>
      <c r="L215" s="332"/>
      <c r="M215" s="332"/>
      <c r="N215" s="332"/>
      <c r="O215" s="332"/>
      <c r="P215" s="332"/>
      <c r="Q215" s="332"/>
      <c r="R215" s="332"/>
      <c r="S215" s="332"/>
      <c r="T215" s="332"/>
      <c r="U215" s="332"/>
      <c r="V215" s="332"/>
      <c r="W215" s="332"/>
      <c r="X215" s="332"/>
      <c r="Y215" s="332"/>
      <c r="Z215" s="332"/>
      <c r="AA215" s="332"/>
      <c r="AB215" s="332"/>
      <c r="AC215" s="332"/>
      <c r="AD215" s="332"/>
      <c r="AE215" s="332"/>
      <c r="AF215" s="332"/>
      <c r="AG215" s="332"/>
      <c r="AH215" s="333"/>
      <c r="AI215" s="264"/>
      <c r="AJ215" s="265"/>
      <c r="AK215" s="266"/>
    </row>
    <row r="216" spans="2:37" ht="17.100000000000001" customHeight="1">
      <c r="B216" s="543"/>
      <c r="C216" s="400">
        <v>11</v>
      </c>
      <c r="D216" s="167" t="s">
        <v>263</v>
      </c>
      <c r="E216" s="168"/>
      <c r="F216" s="168"/>
      <c r="G216" s="168"/>
      <c r="H216" s="168"/>
      <c r="I216" s="168"/>
      <c r="J216" s="168"/>
      <c r="K216" s="168"/>
      <c r="L216" s="168"/>
      <c r="M216" s="168"/>
      <c r="N216" s="168"/>
      <c r="O216" s="168"/>
      <c r="P216" s="168"/>
      <c r="Q216" s="169"/>
      <c r="R216" s="176" t="s">
        <v>8</v>
      </c>
      <c r="S216" s="177"/>
      <c r="T216" s="177"/>
      <c r="U216" s="177"/>
      <c r="V216" s="177"/>
      <c r="W216" s="439" t="s">
        <v>91</v>
      </c>
      <c r="X216" s="312"/>
      <c r="Y216" s="312"/>
      <c r="Z216" s="312"/>
      <c r="AA216" s="312"/>
      <c r="AB216" s="313"/>
      <c r="AC216" s="312" t="s">
        <v>21</v>
      </c>
      <c r="AD216" s="312"/>
      <c r="AE216" s="312"/>
      <c r="AF216" s="312"/>
      <c r="AG216" s="312"/>
      <c r="AH216" s="455"/>
      <c r="AI216" s="264"/>
      <c r="AJ216" s="265"/>
      <c r="AK216" s="266"/>
    </row>
    <row r="217" spans="2:37" ht="17.100000000000001" customHeight="1">
      <c r="B217" s="543"/>
      <c r="C217" s="545"/>
      <c r="D217" s="170"/>
      <c r="E217" s="171"/>
      <c r="F217" s="171"/>
      <c r="G217" s="171"/>
      <c r="H217" s="171"/>
      <c r="I217" s="171"/>
      <c r="J217" s="171"/>
      <c r="K217" s="171"/>
      <c r="L217" s="171"/>
      <c r="M217" s="171"/>
      <c r="N217" s="171"/>
      <c r="O217" s="171"/>
      <c r="P217" s="171"/>
      <c r="Q217" s="172"/>
      <c r="R217" s="179"/>
      <c r="S217" s="180"/>
      <c r="T217" s="180"/>
      <c r="U217" s="180"/>
      <c r="V217" s="180"/>
      <c r="W217" s="443"/>
      <c r="X217" s="318"/>
      <c r="Y217" s="318"/>
      <c r="Z217" s="318"/>
      <c r="AA217" s="318"/>
      <c r="AB217" s="319"/>
      <c r="AC217" s="318"/>
      <c r="AD217" s="318"/>
      <c r="AE217" s="318"/>
      <c r="AF217" s="318"/>
      <c r="AG217" s="318"/>
      <c r="AH217" s="534"/>
      <c r="AI217" s="264"/>
      <c r="AJ217" s="265"/>
      <c r="AK217" s="266"/>
    </row>
    <row r="218" spans="2:37" ht="19.5" customHeight="1">
      <c r="B218" s="543"/>
      <c r="C218" s="545"/>
      <c r="D218" s="170"/>
      <c r="E218" s="171"/>
      <c r="F218" s="171"/>
      <c r="G218" s="171"/>
      <c r="H218" s="171"/>
      <c r="I218" s="171"/>
      <c r="J218" s="171"/>
      <c r="K218" s="171"/>
      <c r="L218" s="171"/>
      <c r="M218" s="171"/>
      <c r="N218" s="171"/>
      <c r="O218" s="171"/>
      <c r="P218" s="171"/>
      <c r="Q218" s="172"/>
      <c r="R218" s="192" t="s">
        <v>256</v>
      </c>
      <c r="S218" s="193"/>
      <c r="T218" s="193"/>
      <c r="U218" s="196"/>
      <c r="V218" s="196"/>
      <c r="W218" s="196"/>
      <c r="X218" s="574" t="s">
        <v>253</v>
      </c>
      <c r="Y218" s="197" t="s">
        <v>261</v>
      </c>
      <c r="Z218" s="197"/>
      <c r="AA218" s="197"/>
      <c r="AB218" s="197"/>
      <c r="AC218" s="196"/>
      <c r="AD218" s="196"/>
      <c r="AE218" s="196"/>
      <c r="AF218" s="196"/>
      <c r="AG218" s="200" t="s">
        <v>253</v>
      </c>
      <c r="AH218" s="201"/>
      <c r="AI218" s="264"/>
      <c r="AJ218" s="265"/>
      <c r="AK218" s="266"/>
    </row>
    <row r="219" spans="2:37" ht="19.5" customHeight="1">
      <c r="B219" s="543"/>
      <c r="C219" s="545"/>
      <c r="D219" s="170"/>
      <c r="E219" s="171"/>
      <c r="F219" s="171"/>
      <c r="G219" s="171"/>
      <c r="H219" s="171"/>
      <c r="I219" s="171"/>
      <c r="J219" s="171"/>
      <c r="K219" s="171"/>
      <c r="L219" s="171"/>
      <c r="M219" s="171"/>
      <c r="N219" s="171"/>
      <c r="O219" s="171"/>
      <c r="P219" s="171"/>
      <c r="Q219" s="172"/>
      <c r="R219" s="194"/>
      <c r="S219" s="195"/>
      <c r="T219" s="195"/>
      <c r="U219" s="180"/>
      <c r="V219" s="180"/>
      <c r="W219" s="180"/>
      <c r="X219" s="575"/>
      <c r="Y219" s="198" t="s">
        <v>262</v>
      </c>
      <c r="Z219" s="199"/>
      <c r="AA219" s="199"/>
      <c r="AB219" s="199"/>
      <c r="AC219" s="204"/>
      <c r="AD219" s="204"/>
      <c r="AE219" s="204"/>
      <c r="AF219" s="204"/>
      <c r="AG219" s="202" t="s">
        <v>253</v>
      </c>
      <c r="AH219" s="203"/>
      <c r="AI219" s="264"/>
      <c r="AJ219" s="265"/>
      <c r="AK219" s="266"/>
    </row>
    <row r="220" spans="2:37" ht="17.100000000000001" customHeight="1">
      <c r="B220" s="543"/>
      <c r="C220" s="401"/>
      <c r="D220" s="422" t="s">
        <v>104</v>
      </c>
      <c r="E220" s="423"/>
      <c r="F220" s="423"/>
      <c r="G220" s="328" t="s">
        <v>128</v>
      </c>
      <c r="H220" s="329"/>
      <c r="I220" s="329"/>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30"/>
      <c r="AI220" s="264"/>
      <c r="AJ220" s="265"/>
      <c r="AK220" s="266"/>
    </row>
    <row r="221" spans="2:37" ht="17.100000000000001" customHeight="1" thickBot="1">
      <c r="B221" s="543"/>
      <c r="C221" s="402"/>
      <c r="D221" s="322"/>
      <c r="E221" s="323"/>
      <c r="F221" s="323"/>
      <c r="G221" s="331"/>
      <c r="H221" s="332"/>
      <c r="I221" s="332"/>
      <c r="J221" s="332"/>
      <c r="K221" s="332"/>
      <c r="L221" s="332"/>
      <c r="M221" s="332"/>
      <c r="N221" s="332"/>
      <c r="O221" s="332"/>
      <c r="P221" s="332"/>
      <c r="Q221" s="332"/>
      <c r="R221" s="332"/>
      <c r="S221" s="332"/>
      <c r="T221" s="332"/>
      <c r="U221" s="332"/>
      <c r="V221" s="332"/>
      <c r="W221" s="332"/>
      <c r="X221" s="332"/>
      <c r="Y221" s="332"/>
      <c r="Z221" s="332"/>
      <c r="AA221" s="332"/>
      <c r="AB221" s="332"/>
      <c r="AC221" s="332"/>
      <c r="AD221" s="332"/>
      <c r="AE221" s="332"/>
      <c r="AF221" s="332"/>
      <c r="AG221" s="332"/>
      <c r="AH221" s="333"/>
      <c r="AI221" s="264"/>
      <c r="AJ221" s="265"/>
      <c r="AK221" s="266"/>
    </row>
    <row r="222" spans="2:37" ht="17.100000000000001" customHeight="1">
      <c r="B222" s="543"/>
      <c r="C222" s="400">
        <v>12</v>
      </c>
      <c r="D222" s="167" t="s">
        <v>131</v>
      </c>
      <c r="E222" s="168"/>
      <c r="F222" s="168"/>
      <c r="G222" s="168"/>
      <c r="H222" s="168"/>
      <c r="I222" s="168"/>
      <c r="J222" s="168"/>
      <c r="K222" s="168"/>
      <c r="L222" s="168"/>
      <c r="M222" s="168"/>
      <c r="N222" s="168"/>
      <c r="O222" s="168"/>
      <c r="P222" s="168"/>
      <c r="Q222" s="168"/>
      <c r="R222" s="176" t="s">
        <v>254</v>
      </c>
      <c r="S222" s="177"/>
      <c r="T222" s="177"/>
      <c r="U222" s="177"/>
      <c r="V222" s="177"/>
      <c r="W222" s="177"/>
      <c r="X222" s="177"/>
      <c r="Y222" s="178"/>
      <c r="Z222" s="177" t="s">
        <v>255</v>
      </c>
      <c r="AA222" s="177"/>
      <c r="AB222" s="177"/>
      <c r="AC222" s="177"/>
      <c r="AD222" s="177"/>
      <c r="AE222" s="177"/>
      <c r="AF222" s="177"/>
      <c r="AG222" s="177"/>
      <c r="AH222" s="182"/>
      <c r="AI222" s="264"/>
      <c r="AJ222" s="265"/>
      <c r="AK222" s="266"/>
    </row>
    <row r="223" spans="2:37" ht="17.100000000000001" customHeight="1">
      <c r="B223" s="543"/>
      <c r="C223" s="401"/>
      <c r="D223" s="173"/>
      <c r="E223" s="174"/>
      <c r="F223" s="174"/>
      <c r="G223" s="174"/>
      <c r="H223" s="174"/>
      <c r="I223" s="174"/>
      <c r="J223" s="174"/>
      <c r="K223" s="174"/>
      <c r="L223" s="174"/>
      <c r="M223" s="174"/>
      <c r="N223" s="174"/>
      <c r="O223" s="174"/>
      <c r="P223" s="174"/>
      <c r="Q223" s="174"/>
      <c r="R223" s="179"/>
      <c r="S223" s="180"/>
      <c r="T223" s="180"/>
      <c r="U223" s="180"/>
      <c r="V223" s="180"/>
      <c r="W223" s="180"/>
      <c r="X223" s="180"/>
      <c r="Y223" s="181"/>
      <c r="Z223" s="180"/>
      <c r="AA223" s="180"/>
      <c r="AB223" s="180"/>
      <c r="AC223" s="180"/>
      <c r="AD223" s="180"/>
      <c r="AE223" s="180"/>
      <c r="AF223" s="180"/>
      <c r="AG223" s="180"/>
      <c r="AH223" s="183"/>
      <c r="AI223" s="264"/>
      <c r="AJ223" s="265"/>
      <c r="AK223" s="266"/>
    </row>
    <row r="224" spans="2:37" ht="17.100000000000001" customHeight="1">
      <c r="B224" s="543"/>
      <c r="C224" s="401"/>
      <c r="D224" s="422" t="s">
        <v>104</v>
      </c>
      <c r="E224" s="423"/>
      <c r="F224" s="423"/>
      <c r="G224" s="328" t="s">
        <v>132</v>
      </c>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30"/>
      <c r="AI224" s="264"/>
      <c r="AJ224" s="265"/>
      <c r="AK224" s="266"/>
    </row>
    <row r="225" spans="2:37" ht="17.100000000000001" customHeight="1" thickBot="1">
      <c r="B225" s="543"/>
      <c r="C225" s="402"/>
      <c r="D225" s="322"/>
      <c r="E225" s="323"/>
      <c r="F225" s="323"/>
      <c r="G225" s="331"/>
      <c r="H225" s="332"/>
      <c r="I225" s="332"/>
      <c r="J225" s="332"/>
      <c r="K225" s="332"/>
      <c r="L225" s="332"/>
      <c r="M225" s="332"/>
      <c r="N225" s="332"/>
      <c r="O225" s="332"/>
      <c r="P225" s="332"/>
      <c r="Q225" s="332"/>
      <c r="R225" s="332"/>
      <c r="S225" s="332"/>
      <c r="T225" s="332"/>
      <c r="U225" s="332"/>
      <c r="V225" s="332"/>
      <c r="W225" s="332"/>
      <c r="X225" s="332"/>
      <c r="Y225" s="332"/>
      <c r="Z225" s="332"/>
      <c r="AA225" s="332"/>
      <c r="AB225" s="332"/>
      <c r="AC225" s="332"/>
      <c r="AD225" s="332"/>
      <c r="AE225" s="332"/>
      <c r="AF225" s="332"/>
      <c r="AG225" s="332"/>
      <c r="AH225" s="333"/>
      <c r="AI225" s="264"/>
      <c r="AJ225" s="265"/>
      <c r="AK225" s="266"/>
    </row>
    <row r="226" spans="2:37" ht="17.100000000000001" customHeight="1">
      <c r="B226" s="543"/>
      <c r="C226" s="400">
        <v>13</v>
      </c>
      <c r="D226" s="167" t="s">
        <v>260</v>
      </c>
      <c r="E226" s="168"/>
      <c r="F226" s="168"/>
      <c r="G226" s="168"/>
      <c r="H226" s="168"/>
      <c r="I226" s="168"/>
      <c r="J226" s="168"/>
      <c r="K226" s="168"/>
      <c r="L226" s="168"/>
      <c r="M226" s="168"/>
      <c r="N226" s="168"/>
      <c r="O226" s="168"/>
      <c r="P226" s="168"/>
      <c r="Q226" s="168"/>
      <c r="R226" s="413" t="s">
        <v>246</v>
      </c>
      <c r="S226" s="414"/>
      <c r="T226" s="414"/>
      <c r="U226" s="414"/>
      <c r="V226" s="414"/>
      <c r="W226" s="414"/>
      <c r="X226" s="414"/>
      <c r="Y226" s="414"/>
      <c r="Z226" s="414"/>
      <c r="AA226" s="414"/>
      <c r="AB226" s="414"/>
      <c r="AC226" s="414"/>
      <c r="AD226" s="414"/>
      <c r="AE226" s="414"/>
      <c r="AF226" s="414"/>
      <c r="AG226" s="414"/>
      <c r="AH226" s="415"/>
      <c r="AI226" s="264"/>
      <c r="AJ226" s="265"/>
      <c r="AK226" s="266"/>
    </row>
    <row r="227" spans="2:37" ht="17.100000000000001" customHeight="1">
      <c r="B227" s="543"/>
      <c r="C227" s="281"/>
      <c r="D227" s="170"/>
      <c r="E227" s="171"/>
      <c r="F227" s="171"/>
      <c r="G227" s="171"/>
      <c r="H227" s="171"/>
      <c r="I227" s="171"/>
      <c r="J227" s="171"/>
      <c r="K227" s="171"/>
      <c r="L227" s="171"/>
      <c r="M227" s="171"/>
      <c r="N227" s="171"/>
      <c r="O227" s="171"/>
      <c r="P227" s="171"/>
      <c r="Q227" s="171"/>
      <c r="R227" s="416"/>
      <c r="S227" s="417"/>
      <c r="T227" s="417"/>
      <c r="U227" s="417"/>
      <c r="V227" s="417"/>
      <c r="W227" s="417"/>
      <c r="X227" s="417"/>
      <c r="Y227" s="417"/>
      <c r="Z227" s="417"/>
      <c r="AA227" s="417"/>
      <c r="AB227" s="417"/>
      <c r="AC227" s="417"/>
      <c r="AD227" s="417"/>
      <c r="AE227" s="417"/>
      <c r="AF227" s="417"/>
      <c r="AG227" s="417"/>
      <c r="AH227" s="418"/>
      <c r="AI227" s="264"/>
      <c r="AJ227" s="265"/>
      <c r="AK227" s="266"/>
    </row>
    <row r="228" spans="2:37" ht="17.100000000000001" customHeight="1" thickBot="1">
      <c r="B228" s="543"/>
      <c r="C228" s="402"/>
      <c r="D228" s="231"/>
      <c r="E228" s="232"/>
      <c r="F228" s="232"/>
      <c r="G228" s="232"/>
      <c r="H228" s="232"/>
      <c r="I228" s="232"/>
      <c r="J228" s="232"/>
      <c r="K228" s="232"/>
      <c r="L228" s="232"/>
      <c r="M228" s="232"/>
      <c r="N228" s="232"/>
      <c r="O228" s="232"/>
      <c r="P228" s="232"/>
      <c r="Q228" s="232"/>
      <c r="R228" s="419"/>
      <c r="S228" s="420"/>
      <c r="T228" s="420"/>
      <c r="U228" s="420"/>
      <c r="V228" s="420"/>
      <c r="W228" s="420"/>
      <c r="X228" s="420"/>
      <c r="Y228" s="420"/>
      <c r="Z228" s="420"/>
      <c r="AA228" s="420"/>
      <c r="AB228" s="420"/>
      <c r="AC228" s="420"/>
      <c r="AD228" s="420"/>
      <c r="AE228" s="420"/>
      <c r="AF228" s="420"/>
      <c r="AG228" s="420"/>
      <c r="AH228" s="421"/>
      <c r="AI228" s="264"/>
      <c r="AJ228" s="265"/>
      <c r="AK228" s="266"/>
    </row>
    <row r="229" spans="2:37" ht="17.100000000000001" customHeight="1">
      <c r="B229" s="543"/>
      <c r="C229" s="400">
        <v>14</v>
      </c>
      <c r="D229" s="167" t="s">
        <v>133</v>
      </c>
      <c r="E229" s="168"/>
      <c r="F229" s="168"/>
      <c r="G229" s="168"/>
      <c r="H229" s="168"/>
      <c r="I229" s="168"/>
      <c r="J229" s="168"/>
      <c r="K229" s="168"/>
      <c r="L229" s="168"/>
      <c r="M229" s="168"/>
      <c r="N229" s="168"/>
      <c r="O229" s="168"/>
      <c r="P229" s="168"/>
      <c r="Q229" s="168"/>
      <c r="R229" s="371" t="s">
        <v>187</v>
      </c>
      <c r="S229" s="372"/>
      <c r="T229" s="372"/>
      <c r="U229" s="372"/>
      <c r="V229" s="372"/>
      <c r="W229" s="372"/>
      <c r="X229" s="372"/>
      <c r="Y229" s="372"/>
      <c r="Z229" s="372"/>
      <c r="AA229" s="372"/>
      <c r="AB229" s="372"/>
      <c r="AC229" s="372"/>
      <c r="AD229" s="405"/>
      <c r="AE229" s="176"/>
      <c r="AF229" s="177"/>
      <c r="AG229" s="177"/>
      <c r="AH229" s="411" t="s">
        <v>92</v>
      </c>
      <c r="AI229" s="264"/>
      <c r="AJ229" s="265"/>
      <c r="AK229" s="266"/>
    </row>
    <row r="230" spans="2:37" ht="17.100000000000001" customHeight="1">
      <c r="B230" s="543"/>
      <c r="C230" s="401"/>
      <c r="D230" s="170"/>
      <c r="E230" s="171"/>
      <c r="F230" s="171"/>
      <c r="G230" s="171"/>
      <c r="H230" s="171"/>
      <c r="I230" s="171"/>
      <c r="J230" s="171"/>
      <c r="K230" s="171"/>
      <c r="L230" s="171"/>
      <c r="M230" s="171"/>
      <c r="N230" s="171"/>
      <c r="O230" s="171"/>
      <c r="P230" s="171"/>
      <c r="Q230" s="171"/>
      <c r="R230" s="406"/>
      <c r="S230" s="407"/>
      <c r="T230" s="407"/>
      <c r="U230" s="407"/>
      <c r="V230" s="407"/>
      <c r="W230" s="407"/>
      <c r="X230" s="407"/>
      <c r="Y230" s="407"/>
      <c r="Z230" s="407"/>
      <c r="AA230" s="407"/>
      <c r="AB230" s="407"/>
      <c r="AC230" s="407"/>
      <c r="AD230" s="408"/>
      <c r="AE230" s="179"/>
      <c r="AF230" s="180"/>
      <c r="AG230" s="180"/>
      <c r="AH230" s="412"/>
      <c r="AI230" s="264"/>
      <c r="AJ230" s="265"/>
      <c r="AK230" s="266"/>
    </row>
    <row r="231" spans="2:37" ht="17.100000000000001" customHeight="1">
      <c r="B231" s="543"/>
      <c r="C231" s="401"/>
      <c r="D231" s="170"/>
      <c r="E231" s="171"/>
      <c r="F231" s="171"/>
      <c r="G231" s="171"/>
      <c r="H231" s="171"/>
      <c r="I231" s="171"/>
      <c r="J231" s="171"/>
      <c r="K231" s="171"/>
      <c r="L231" s="171"/>
      <c r="M231" s="171"/>
      <c r="N231" s="171"/>
      <c r="O231" s="171"/>
      <c r="P231" s="171"/>
      <c r="Q231" s="171"/>
      <c r="R231" s="364" t="s">
        <v>297</v>
      </c>
      <c r="S231" s="365"/>
      <c r="T231" s="365"/>
      <c r="U231" s="365"/>
      <c r="V231" s="365"/>
      <c r="W231" s="365"/>
      <c r="X231" s="365"/>
      <c r="Y231" s="365"/>
      <c r="Z231" s="365"/>
      <c r="AA231" s="365"/>
      <c r="AB231" s="365"/>
      <c r="AC231" s="365"/>
      <c r="AD231" s="409"/>
      <c r="AE231" s="221"/>
      <c r="AF231" s="196"/>
      <c r="AG231" s="196"/>
      <c r="AH231" s="403" t="s">
        <v>2</v>
      </c>
      <c r="AI231" s="264"/>
      <c r="AJ231" s="265"/>
      <c r="AK231" s="266"/>
    </row>
    <row r="232" spans="2:37" ht="17.100000000000001" customHeight="1" thickBot="1">
      <c r="B232" s="543"/>
      <c r="C232" s="402"/>
      <c r="D232" s="231"/>
      <c r="E232" s="232"/>
      <c r="F232" s="232"/>
      <c r="G232" s="232"/>
      <c r="H232" s="232"/>
      <c r="I232" s="232"/>
      <c r="J232" s="232"/>
      <c r="K232" s="232"/>
      <c r="L232" s="232"/>
      <c r="M232" s="232"/>
      <c r="N232" s="232"/>
      <c r="O232" s="232"/>
      <c r="P232" s="232"/>
      <c r="Q232" s="232"/>
      <c r="R232" s="366"/>
      <c r="S232" s="367"/>
      <c r="T232" s="367"/>
      <c r="U232" s="367"/>
      <c r="V232" s="367"/>
      <c r="W232" s="367"/>
      <c r="X232" s="367"/>
      <c r="Y232" s="367"/>
      <c r="Z232" s="367"/>
      <c r="AA232" s="367"/>
      <c r="AB232" s="367"/>
      <c r="AC232" s="367"/>
      <c r="AD232" s="410"/>
      <c r="AE232" s="187"/>
      <c r="AF232" s="188"/>
      <c r="AG232" s="188"/>
      <c r="AH232" s="404"/>
      <c r="AI232" s="264"/>
      <c r="AJ232" s="265"/>
      <c r="AK232" s="266"/>
    </row>
    <row r="233" spans="2:37" ht="17.100000000000001" customHeight="1">
      <c r="B233" s="543"/>
      <c r="C233" s="280">
        <v>15</v>
      </c>
      <c r="D233" s="167" t="s">
        <v>248</v>
      </c>
      <c r="E233" s="168"/>
      <c r="F233" s="168"/>
      <c r="G233" s="168"/>
      <c r="H233" s="168"/>
      <c r="I233" s="168"/>
      <c r="J233" s="168"/>
      <c r="K233" s="168"/>
      <c r="L233" s="168"/>
      <c r="M233" s="168"/>
      <c r="N233" s="168"/>
      <c r="O233" s="168"/>
      <c r="P233" s="168"/>
      <c r="Q233" s="169"/>
      <c r="R233" s="413" t="s">
        <v>246</v>
      </c>
      <c r="S233" s="414"/>
      <c r="T233" s="414"/>
      <c r="U233" s="414"/>
      <c r="V233" s="414"/>
      <c r="W233" s="414"/>
      <c r="X233" s="414"/>
      <c r="Y233" s="414"/>
      <c r="Z233" s="414"/>
      <c r="AA233" s="414"/>
      <c r="AB233" s="414"/>
      <c r="AC233" s="414"/>
      <c r="AD233" s="414"/>
      <c r="AE233" s="414"/>
      <c r="AF233" s="414"/>
      <c r="AG233" s="414"/>
      <c r="AH233" s="415"/>
      <c r="AI233" s="378"/>
      <c r="AJ233" s="379"/>
      <c r="AK233" s="380"/>
    </row>
    <row r="234" spans="2:37" ht="8.25" customHeight="1">
      <c r="B234" s="543"/>
      <c r="C234" s="281"/>
      <c r="D234" s="170"/>
      <c r="E234" s="171"/>
      <c r="F234" s="171"/>
      <c r="G234" s="171"/>
      <c r="H234" s="171"/>
      <c r="I234" s="171"/>
      <c r="J234" s="171"/>
      <c r="K234" s="171"/>
      <c r="L234" s="171"/>
      <c r="M234" s="171"/>
      <c r="N234" s="171"/>
      <c r="O234" s="171"/>
      <c r="P234" s="171"/>
      <c r="Q234" s="172"/>
      <c r="R234" s="416"/>
      <c r="S234" s="417"/>
      <c r="T234" s="417"/>
      <c r="U234" s="417"/>
      <c r="V234" s="417"/>
      <c r="W234" s="417"/>
      <c r="X234" s="417"/>
      <c r="Y234" s="417"/>
      <c r="Z234" s="417"/>
      <c r="AA234" s="417"/>
      <c r="AB234" s="417"/>
      <c r="AC234" s="417"/>
      <c r="AD234" s="417"/>
      <c r="AE234" s="417"/>
      <c r="AF234" s="417"/>
      <c r="AG234" s="417"/>
      <c r="AH234" s="418"/>
      <c r="AI234" s="381"/>
      <c r="AJ234" s="214"/>
      <c r="AK234" s="382"/>
    </row>
    <row r="235" spans="2:37" ht="17.100000000000001" customHeight="1" thickBot="1">
      <c r="B235" s="543"/>
      <c r="C235" s="282"/>
      <c r="D235" s="231"/>
      <c r="E235" s="232"/>
      <c r="F235" s="232"/>
      <c r="G235" s="232"/>
      <c r="H235" s="232"/>
      <c r="I235" s="232"/>
      <c r="J235" s="232"/>
      <c r="K235" s="232"/>
      <c r="L235" s="232"/>
      <c r="M235" s="232"/>
      <c r="N235" s="232"/>
      <c r="O235" s="232"/>
      <c r="P235" s="232"/>
      <c r="Q235" s="233"/>
      <c r="R235" s="419"/>
      <c r="S235" s="420"/>
      <c r="T235" s="420"/>
      <c r="U235" s="420"/>
      <c r="V235" s="420"/>
      <c r="W235" s="420"/>
      <c r="X235" s="420"/>
      <c r="Y235" s="420"/>
      <c r="Z235" s="420"/>
      <c r="AA235" s="420"/>
      <c r="AB235" s="420"/>
      <c r="AC235" s="420"/>
      <c r="AD235" s="420"/>
      <c r="AE235" s="420"/>
      <c r="AF235" s="420"/>
      <c r="AG235" s="420"/>
      <c r="AH235" s="421"/>
      <c r="AI235" s="383"/>
      <c r="AJ235" s="216"/>
      <c r="AK235" s="384"/>
    </row>
    <row r="236" spans="2:37" ht="17.100000000000001" customHeight="1">
      <c r="B236" s="543"/>
      <c r="C236" s="400">
        <v>16</v>
      </c>
      <c r="D236" s="167" t="s">
        <v>294</v>
      </c>
      <c r="E236" s="168"/>
      <c r="F236" s="168"/>
      <c r="G236" s="168"/>
      <c r="H236" s="168"/>
      <c r="I236" s="168"/>
      <c r="J236" s="168"/>
      <c r="K236" s="168"/>
      <c r="L236" s="168"/>
      <c r="M236" s="168"/>
      <c r="N236" s="168"/>
      <c r="O236" s="168"/>
      <c r="P236" s="168"/>
      <c r="Q236" s="169"/>
      <c r="R236" s="176" t="s">
        <v>8</v>
      </c>
      <c r="S236" s="177"/>
      <c r="T236" s="177"/>
      <c r="U236" s="177"/>
      <c r="V236" s="177"/>
      <c r="W236" s="177"/>
      <c r="X236" s="177"/>
      <c r="Y236" s="178"/>
      <c r="Z236" s="177" t="s">
        <v>255</v>
      </c>
      <c r="AA236" s="177"/>
      <c r="AB236" s="177"/>
      <c r="AC236" s="177"/>
      <c r="AD236" s="177"/>
      <c r="AE236" s="177"/>
      <c r="AF236" s="177"/>
      <c r="AG236" s="177"/>
      <c r="AH236" s="182"/>
      <c r="AI236" s="264"/>
      <c r="AJ236" s="265"/>
      <c r="AK236" s="266"/>
    </row>
    <row r="237" spans="2:37" ht="17.100000000000001" customHeight="1">
      <c r="B237" s="543"/>
      <c r="C237" s="401"/>
      <c r="D237" s="170"/>
      <c r="E237" s="171"/>
      <c r="F237" s="171"/>
      <c r="G237" s="171"/>
      <c r="H237" s="171"/>
      <c r="I237" s="171"/>
      <c r="J237" s="171"/>
      <c r="K237" s="171"/>
      <c r="L237" s="171"/>
      <c r="M237" s="171"/>
      <c r="N237" s="171"/>
      <c r="O237" s="171"/>
      <c r="P237" s="171"/>
      <c r="Q237" s="172"/>
      <c r="R237" s="179"/>
      <c r="S237" s="180"/>
      <c r="T237" s="180"/>
      <c r="U237" s="180"/>
      <c r="V237" s="180"/>
      <c r="W237" s="180"/>
      <c r="X237" s="180"/>
      <c r="Y237" s="181"/>
      <c r="Z237" s="180"/>
      <c r="AA237" s="180"/>
      <c r="AB237" s="180"/>
      <c r="AC237" s="180"/>
      <c r="AD237" s="180"/>
      <c r="AE237" s="180"/>
      <c r="AF237" s="180"/>
      <c r="AG237" s="180"/>
      <c r="AH237" s="183"/>
      <c r="AI237" s="264"/>
      <c r="AJ237" s="265"/>
      <c r="AK237" s="266"/>
    </row>
    <row r="238" spans="2:37" ht="22.5" customHeight="1">
      <c r="B238" s="543"/>
      <c r="C238" s="401"/>
      <c r="D238" s="170"/>
      <c r="E238" s="171"/>
      <c r="F238" s="171"/>
      <c r="G238" s="171"/>
      <c r="H238" s="171"/>
      <c r="I238" s="171"/>
      <c r="J238" s="171"/>
      <c r="K238" s="171"/>
      <c r="L238" s="171"/>
      <c r="M238" s="171"/>
      <c r="N238" s="171"/>
      <c r="O238" s="171"/>
      <c r="P238" s="171"/>
      <c r="Q238" s="172"/>
      <c r="R238" s="364" t="s">
        <v>188</v>
      </c>
      <c r="S238" s="365"/>
      <c r="T238" s="365"/>
      <c r="U238" s="365"/>
      <c r="V238" s="385"/>
      <c r="W238" s="385"/>
      <c r="X238" s="385"/>
      <c r="Y238" s="385"/>
      <c r="Z238" s="385"/>
      <c r="AA238" s="385"/>
      <c r="AB238" s="385"/>
      <c r="AC238" s="385"/>
      <c r="AD238" s="385"/>
      <c r="AE238" s="385"/>
      <c r="AF238" s="385"/>
      <c r="AG238" s="385"/>
      <c r="AH238" s="386"/>
      <c r="AI238" s="264"/>
      <c r="AJ238" s="265"/>
      <c r="AK238" s="266"/>
    </row>
    <row r="239" spans="2:37" ht="17.100000000000001" customHeight="1" thickBot="1">
      <c r="B239" s="543"/>
      <c r="C239" s="402"/>
      <c r="D239" s="231"/>
      <c r="E239" s="232"/>
      <c r="F239" s="232"/>
      <c r="G239" s="232"/>
      <c r="H239" s="232"/>
      <c r="I239" s="232"/>
      <c r="J239" s="232"/>
      <c r="K239" s="232"/>
      <c r="L239" s="232"/>
      <c r="M239" s="232"/>
      <c r="N239" s="232"/>
      <c r="O239" s="232"/>
      <c r="P239" s="232"/>
      <c r="Q239" s="233"/>
      <c r="R239" s="366"/>
      <c r="S239" s="367"/>
      <c r="T239" s="367"/>
      <c r="U239" s="367"/>
      <c r="V239" s="387"/>
      <c r="W239" s="387"/>
      <c r="X239" s="387"/>
      <c r="Y239" s="387"/>
      <c r="Z239" s="387"/>
      <c r="AA239" s="387"/>
      <c r="AB239" s="387"/>
      <c r="AC239" s="387"/>
      <c r="AD239" s="387"/>
      <c r="AE239" s="387"/>
      <c r="AF239" s="387"/>
      <c r="AG239" s="387"/>
      <c r="AH239" s="388"/>
      <c r="AI239" s="264"/>
      <c r="AJ239" s="265"/>
      <c r="AK239" s="266"/>
    </row>
    <row r="240" spans="2:37" ht="17.100000000000001" customHeight="1">
      <c r="B240" s="543"/>
      <c r="C240" s="280">
        <v>17</v>
      </c>
      <c r="D240" s="167" t="s">
        <v>193</v>
      </c>
      <c r="E240" s="168"/>
      <c r="F240" s="168"/>
      <c r="G240" s="168"/>
      <c r="H240" s="168"/>
      <c r="I240" s="168"/>
      <c r="J240" s="168"/>
      <c r="K240" s="168"/>
      <c r="L240" s="168"/>
      <c r="M240" s="168"/>
      <c r="N240" s="168"/>
      <c r="O240" s="168"/>
      <c r="P240" s="168"/>
      <c r="Q240" s="169"/>
      <c r="R240" s="176" t="s">
        <v>8</v>
      </c>
      <c r="S240" s="177"/>
      <c r="T240" s="177"/>
      <c r="U240" s="177"/>
      <c r="V240" s="177"/>
      <c r="W240" s="177"/>
      <c r="X240" s="177"/>
      <c r="Y240" s="178"/>
      <c r="Z240" s="177" t="s">
        <v>91</v>
      </c>
      <c r="AA240" s="177"/>
      <c r="AB240" s="177"/>
      <c r="AC240" s="177"/>
      <c r="AD240" s="177"/>
      <c r="AE240" s="177"/>
      <c r="AF240" s="177"/>
      <c r="AG240" s="177"/>
      <c r="AH240" s="182"/>
      <c r="AI240" s="264"/>
      <c r="AJ240" s="265"/>
      <c r="AK240" s="266"/>
    </row>
    <row r="241" spans="2:37" ht="17.100000000000001" customHeight="1">
      <c r="B241" s="543"/>
      <c r="C241" s="281"/>
      <c r="D241" s="170"/>
      <c r="E241" s="171"/>
      <c r="F241" s="171"/>
      <c r="G241" s="171"/>
      <c r="H241" s="171"/>
      <c r="I241" s="171"/>
      <c r="J241" s="171"/>
      <c r="K241" s="171"/>
      <c r="L241" s="171"/>
      <c r="M241" s="171"/>
      <c r="N241" s="171"/>
      <c r="O241" s="171"/>
      <c r="P241" s="171"/>
      <c r="Q241" s="172"/>
      <c r="R241" s="184"/>
      <c r="S241" s="185"/>
      <c r="T241" s="185"/>
      <c r="U241" s="185"/>
      <c r="V241" s="185"/>
      <c r="W241" s="185"/>
      <c r="X241" s="185"/>
      <c r="Y241" s="186"/>
      <c r="Z241" s="185"/>
      <c r="AA241" s="185"/>
      <c r="AB241" s="185"/>
      <c r="AC241" s="185"/>
      <c r="AD241" s="185"/>
      <c r="AE241" s="185"/>
      <c r="AF241" s="185"/>
      <c r="AG241" s="185"/>
      <c r="AH241" s="190"/>
      <c r="AI241" s="264"/>
      <c r="AJ241" s="265"/>
      <c r="AK241" s="266"/>
    </row>
    <row r="242" spans="2:37" ht="17.100000000000001" customHeight="1" thickBot="1">
      <c r="B242" s="543"/>
      <c r="C242" s="282"/>
      <c r="D242" s="231"/>
      <c r="E242" s="232"/>
      <c r="F242" s="232"/>
      <c r="G242" s="232"/>
      <c r="H242" s="232"/>
      <c r="I242" s="232"/>
      <c r="J242" s="232"/>
      <c r="K242" s="232"/>
      <c r="L242" s="232"/>
      <c r="M242" s="232"/>
      <c r="N242" s="232"/>
      <c r="O242" s="232"/>
      <c r="P242" s="232"/>
      <c r="Q242" s="233"/>
      <c r="R242" s="187"/>
      <c r="S242" s="188"/>
      <c r="T242" s="188"/>
      <c r="U242" s="188"/>
      <c r="V242" s="188"/>
      <c r="W242" s="188"/>
      <c r="X242" s="188"/>
      <c r="Y242" s="189"/>
      <c r="Z242" s="188"/>
      <c r="AA242" s="188"/>
      <c r="AB242" s="188"/>
      <c r="AC242" s="188"/>
      <c r="AD242" s="188"/>
      <c r="AE242" s="188"/>
      <c r="AF242" s="188"/>
      <c r="AG242" s="188"/>
      <c r="AH242" s="191"/>
      <c r="AI242" s="264"/>
      <c r="AJ242" s="265"/>
      <c r="AK242" s="266"/>
    </row>
    <row r="243" spans="2:37" ht="16.5" customHeight="1">
      <c r="B243" s="543" t="s">
        <v>183</v>
      </c>
      <c r="C243" s="400">
        <v>18</v>
      </c>
      <c r="D243" s="167" t="s">
        <v>249</v>
      </c>
      <c r="E243" s="168"/>
      <c r="F243" s="168"/>
      <c r="G243" s="168"/>
      <c r="H243" s="168"/>
      <c r="I243" s="168"/>
      <c r="J243" s="168"/>
      <c r="K243" s="168"/>
      <c r="L243" s="168"/>
      <c r="M243" s="168"/>
      <c r="N243" s="168"/>
      <c r="O243" s="168"/>
      <c r="P243" s="168"/>
      <c r="Q243" s="169"/>
      <c r="R243" s="371" t="s">
        <v>246</v>
      </c>
      <c r="S243" s="372"/>
      <c r="T243" s="372"/>
      <c r="U243" s="372"/>
      <c r="V243" s="372"/>
      <c r="W243" s="372"/>
      <c r="X243" s="372"/>
      <c r="Y243" s="372"/>
      <c r="Z243" s="372"/>
      <c r="AA243" s="372"/>
      <c r="AB243" s="372"/>
      <c r="AC243" s="372"/>
      <c r="AD243" s="372"/>
      <c r="AE243" s="372"/>
      <c r="AF243" s="372"/>
      <c r="AG243" s="372"/>
      <c r="AH243" s="373"/>
      <c r="AI243" s="383"/>
      <c r="AJ243" s="216"/>
      <c r="AK243" s="384"/>
    </row>
    <row r="244" spans="2:37" ht="16.5" customHeight="1">
      <c r="B244" s="543"/>
      <c r="C244" s="545"/>
      <c r="D244" s="170"/>
      <c r="E244" s="171"/>
      <c r="F244" s="171"/>
      <c r="G244" s="171"/>
      <c r="H244" s="171"/>
      <c r="I244" s="171"/>
      <c r="J244" s="171"/>
      <c r="K244" s="171"/>
      <c r="L244" s="171"/>
      <c r="M244" s="171"/>
      <c r="N244" s="171"/>
      <c r="O244" s="171"/>
      <c r="P244" s="171"/>
      <c r="Q244" s="172"/>
      <c r="R244" s="374"/>
      <c r="S244" s="375"/>
      <c r="T244" s="375"/>
      <c r="U244" s="375"/>
      <c r="V244" s="375"/>
      <c r="W244" s="375"/>
      <c r="X244" s="375"/>
      <c r="Y244" s="375"/>
      <c r="Z244" s="375"/>
      <c r="AA244" s="375"/>
      <c r="AB244" s="375"/>
      <c r="AC244" s="375"/>
      <c r="AD244" s="375"/>
      <c r="AE244" s="375"/>
      <c r="AF244" s="375"/>
      <c r="AG244" s="375"/>
      <c r="AH244" s="376"/>
      <c r="AI244" s="383"/>
      <c r="AJ244" s="216"/>
      <c r="AK244" s="384"/>
    </row>
    <row r="245" spans="2:37" ht="17.100000000000001" customHeight="1" thickBot="1">
      <c r="B245" s="543"/>
      <c r="C245" s="545"/>
      <c r="D245" s="173"/>
      <c r="E245" s="174"/>
      <c r="F245" s="174"/>
      <c r="G245" s="174"/>
      <c r="H245" s="174"/>
      <c r="I245" s="174"/>
      <c r="J245" s="174"/>
      <c r="K245" s="174"/>
      <c r="L245" s="174"/>
      <c r="M245" s="174"/>
      <c r="N245" s="174"/>
      <c r="O245" s="174"/>
      <c r="P245" s="174"/>
      <c r="Q245" s="175"/>
      <c r="R245" s="366"/>
      <c r="S245" s="367"/>
      <c r="T245" s="367"/>
      <c r="U245" s="367"/>
      <c r="V245" s="367"/>
      <c r="W245" s="367"/>
      <c r="X245" s="367"/>
      <c r="Y245" s="367"/>
      <c r="Z245" s="367"/>
      <c r="AA245" s="367"/>
      <c r="AB245" s="367"/>
      <c r="AC245" s="367"/>
      <c r="AD245" s="367"/>
      <c r="AE245" s="367"/>
      <c r="AF245" s="367"/>
      <c r="AG245" s="367"/>
      <c r="AH245" s="377"/>
      <c r="AI245" s="264"/>
      <c r="AJ245" s="265"/>
      <c r="AK245" s="266"/>
    </row>
    <row r="246" spans="2:37" ht="17.100000000000001" customHeight="1">
      <c r="B246" s="543"/>
      <c r="C246" s="400">
        <v>19</v>
      </c>
      <c r="D246" s="167" t="s">
        <v>290</v>
      </c>
      <c r="E246" s="168"/>
      <c r="F246" s="168"/>
      <c r="G246" s="168"/>
      <c r="H246" s="168"/>
      <c r="I246" s="168"/>
      <c r="J246" s="168"/>
      <c r="K246" s="168"/>
      <c r="L246" s="168"/>
      <c r="M246" s="168"/>
      <c r="N246" s="168"/>
      <c r="O246" s="168"/>
      <c r="P246" s="168"/>
      <c r="Q246" s="169"/>
      <c r="R246" s="176" t="s">
        <v>8</v>
      </c>
      <c r="S246" s="177"/>
      <c r="T246" s="177"/>
      <c r="U246" s="177"/>
      <c r="V246" s="177"/>
      <c r="W246" s="177"/>
      <c r="X246" s="177"/>
      <c r="Y246" s="178"/>
      <c r="Z246" s="177" t="s">
        <v>91</v>
      </c>
      <c r="AA246" s="177"/>
      <c r="AB246" s="177"/>
      <c r="AC246" s="177"/>
      <c r="AD246" s="177"/>
      <c r="AE246" s="177"/>
      <c r="AF246" s="177"/>
      <c r="AG246" s="177"/>
      <c r="AH246" s="182"/>
      <c r="AI246" s="264"/>
      <c r="AJ246" s="265"/>
      <c r="AK246" s="266"/>
    </row>
    <row r="247" spans="2:37" ht="17.100000000000001" customHeight="1">
      <c r="B247" s="543"/>
      <c r="C247" s="545"/>
      <c r="D247" s="170"/>
      <c r="E247" s="171"/>
      <c r="F247" s="171"/>
      <c r="G247" s="171"/>
      <c r="H247" s="171"/>
      <c r="I247" s="171"/>
      <c r="J247" s="171"/>
      <c r="K247" s="171"/>
      <c r="L247" s="171"/>
      <c r="M247" s="171"/>
      <c r="N247" s="171"/>
      <c r="O247" s="171"/>
      <c r="P247" s="171"/>
      <c r="Q247" s="172"/>
      <c r="R247" s="184"/>
      <c r="S247" s="185"/>
      <c r="T247" s="185"/>
      <c r="U247" s="185"/>
      <c r="V247" s="185"/>
      <c r="W247" s="185"/>
      <c r="X247" s="185"/>
      <c r="Y247" s="186"/>
      <c r="Z247" s="185"/>
      <c r="AA247" s="185"/>
      <c r="AB247" s="185"/>
      <c r="AC247" s="185"/>
      <c r="AD247" s="185"/>
      <c r="AE247" s="185"/>
      <c r="AF247" s="185"/>
      <c r="AG247" s="185"/>
      <c r="AH247" s="190"/>
      <c r="AI247" s="264"/>
      <c r="AJ247" s="265"/>
      <c r="AK247" s="266"/>
    </row>
    <row r="248" spans="2:37" ht="17.100000000000001" customHeight="1">
      <c r="B248" s="543"/>
      <c r="C248" s="401"/>
      <c r="D248" s="173"/>
      <c r="E248" s="174"/>
      <c r="F248" s="174"/>
      <c r="G248" s="174"/>
      <c r="H248" s="174"/>
      <c r="I248" s="174"/>
      <c r="J248" s="174"/>
      <c r="K248" s="174"/>
      <c r="L248" s="174"/>
      <c r="M248" s="174"/>
      <c r="N248" s="174"/>
      <c r="O248" s="174"/>
      <c r="P248" s="174"/>
      <c r="Q248" s="175"/>
      <c r="R248" s="179"/>
      <c r="S248" s="180"/>
      <c r="T248" s="180"/>
      <c r="U248" s="180"/>
      <c r="V248" s="180"/>
      <c r="W248" s="180"/>
      <c r="X248" s="180"/>
      <c r="Y248" s="181"/>
      <c r="Z248" s="180"/>
      <c r="AA248" s="180"/>
      <c r="AB248" s="180"/>
      <c r="AC248" s="180"/>
      <c r="AD248" s="180"/>
      <c r="AE248" s="180"/>
      <c r="AF248" s="180"/>
      <c r="AG248" s="180"/>
      <c r="AH248" s="183"/>
      <c r="AI248" s="264"/>
      <c r="AJ248" s="265"/>
      <c r="AK248" s="266"/>
    </row>
    <row r="249" spans="2:37" ht="17.100000000000001" customHeight="1">
      <c r="B249" s="543"/>
      <c r="C249" s="401"/>
      <c r="D249" s="320" t="s">
        <v>104</v>
      </c>
      <c r="E249" s="321"/>
      <c r="F249" s="321"/>
      <c r="G249" s="368" t="s">
        <v>134</v>
      </c>
      <c r="H249" s="369"/>
      <c r="I249" s="369"/>
      <c r="J249" s="369"/>
      <c r="K249" s="369"/>
      <c r="L249" s="369"/>
      <c r="M249" s="369"/>
      <c r="N249" s="369"/>
      <c r="O249" s="369"/>
      <c r="P249" s="369"/>
      <c r="Q249" s="369"/>
      <c r="R249" s="369"/>
      <c r="S249" s="369"/>
      <c r="T249" s="369"/>
      <c r="U249" s="369"/>
      <c r="V249" s="369"/>
      <c r="W249" s="369"/>
      <c r="X249" s="369"/>
      <c r="Y249" s="369"/>
      <c r="Z249" s="369"/>
      <c r="AA249" s="369"/>
      <c r="AB249" s="369"/>
      <c r="AC249" s="369"/>
      <c r="AD249" s="369"/>
      <c r="AE249" s="369"/>
      <c r="AF249" s="369"/>
      <c r="AG249" s="369"/>
      <c r="AH249" s="370"/>
      <c r="AI249" s="264"/>
      <c r="AJ249" s="265"/>
      <c r="AK249" s="266"/>
    </row>
    <row r="250" spans="2:37" ht="17.100000000000001" customHeight="1" thickBot="1">
      <c r="B250" s="544"/>
      <c r="C250" s="402"/>
      <c r="D250" s="322"/>
      <c r="E250" s="323"/>
      <c r="F250" s="323"/>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3"/>
      <c r="AI250" s="264"/>
      <c r="AJ250" s="265"/>
      <c r="AK250" s="266"/>
    </row>
    <row r="252" spans="2:37" ht="24" customHeight="1">
      <c r="B252" s="1" t="s">
        <v>179</v>
      </c>
      <c r="C252" s="1"/>
      <c r="D252" s="1"/>
      <c r="E252" s="1"/>
      <c r="F252" s="1"/>
      <c r="G252" s="1"/>
      <c r="H252" s="1"/>
      <c r="I252" s="1"/>
      <c r="J252" s="1"/>
      <c r="K252" s="1"/>
      <c r="L252" s="1"/>
      <c r="M252" s="1"/>
      <c r="N252" s="1"/>
      <c r="O252" s="1"/>
      <c r="P252" s="1"/>
      <c r="Q252" s="1"/>
      <c r="R252" s="1"/>
      <c r="S252" s="1"/>
      <c r="T252" s="1"/>
      <c r="U252" s="1"/>
      <c r="V252" s="1"/>
      <c r="W252" s="1"/>
      <c r="X252" s="1"/>
      <c r="Y252" s="19" t="s">
        <v>81</v>
      </c>
      <c r="Z252" s="1"/>
      <c r="AA252" s="1"/>
      <c r="AB252" s="1"/>
      <c r="AC252" s="1"/>
      <c r="AD252" s="1"/>
      <c r="AE252" s="1"/>
      <c r="AF252" s="1"/>
      <c r="AG252" s="1"/>
      <c r="AH252" s="1"/>
    </row>
    <row r="253" spans="2:37" ht="17.100000000000001" customHeight="1">
      <c r="B253" s="1"/>
      <c r="C253" s="171" t="s">
        <v>168</v>
      </c>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row>
    <row r="254" spans="2:37" ht="17.100000000000001" customHeight="1" thickBot="1">
      <c r="B254" s="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row>
    <row r="255" spans="2:37" ht="17.100000000000001" customHeight="1">
      <c r="C255" s="235" t="s">
        <v>167</v>
      </c>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6"/>
      <c r="AI255" s="236"/>
      <c r="AJ255" s="236"/>
      <c r="AK255" s="237"/>
    </row>
    <row r="256" spans="2:37" ht="17.100000000000001" customHeight="1">
      <c r="C256" s="24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7"/>
    </row>
    <row r="257" spans="3:37" ht="17.100000000000001" customHeight="1">
      <c r="C257" s="245"/>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7"/>
    </row>
    <row r="258" spans="3:37" ht="17.100000000000001" customHeight="1">
      <c r="C258" s="245"/>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7"/>
    </row>
    <row r="259" spans="3:37" ht="17.100000000000001" customHeight="1" thickBot="1">
      <c r="C259" s="248"/>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50"/>
    </row>
    <row r="260" spans="3:37" ht="17.100000000000001" customHeight="1">
      <c r="C260" s="251" t="s">
        <v>169</v>
      </c>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3"/>
    </row>
    <row r="261" spans="3:37" ht="17.100000000000001" customHeight="1">
      <c r="C261" s="254" t="s">
        <v>265</v>
      </c>
      <c r="D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c r="AA261" s="255"/>
      <c r="AB261" s="255"/>
      <c r="AC261" s="255"/>
      <c r="AD261" s="255"/>
      <c r="AE261" s="255"/>
      <c r="AF261" s="255"/>
      <c r="AG261" s="255"/>
      <c r="AH261" s="255"/>
      <c r="AI261" s="255"/>
      <c r="AJ261" s="255"/>
      <c r="AK261" s="256"/>
    </row>
    <row r="262" spans="3:37" ht="17.100000000000001" customHeight="1">
      <c r="C262" s="241"/>
      <c r="D262" s="239"/>
      <c r="E262" s="239"/>
      <c r="F262" s="239"/>
      <c r="G262" s="239"/>
      <c r="H262" s="239"/>
      <c r="I262" s="239"/>
      <c r="J262" s="239"/>
      <c r="K262" s="239"/>
      <c r="L262" s="239"/>
      <c r="M262" s="239"/>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c r="AJ262" s="239"/>
      <c r="AK262" s="240"/>
    </row>
    <row r="263" spans="3:37" ht="17.100000000000001" customHeight="1">
      <c r="C263" s="241"/>
      <c r="D263" s="239"/>
      <c r="E263" s="239"/>
      <c r="F263" s="239"/>
      <c r="G263" s="239"/>
      <c r="H263" s="239"/>
      <c r="I263" s="239"/>
      <c r="J263" s="239"/>
      <c r="K263" s="239"/>
      <c r="L263" s="239"/>
      <c r="M263" s="239"/>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c r="AJ263" s="239"/>
      <c r="AK263" s="240"/>
    </row>
    <row r="264" spans="3:37" ht="17.100000000000001" customHeight="1">
      <c r="C264" s="241"/>
      <c r="D264" s="239"/>
      <c r="E264" s="239"/>
      <c r="F264" s="239"/>
      <c r="G264" s="239"/>
      <c r="H264" s="239"/>
      <c r="I264" s="239"/>
      <c r="J264" s="239"/>
      <c r="K264" s="239"/>
      <c r="L264" s="239"/>
      <c r="M264" s="239"/>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c r="AJ264" s="239"/>
      <c r="AK264" s="240"/>
    </row>
    <row r="265" spans="3:37" ht="17.100000000000001" customHeight="1" thickBot="1">
      <c r="C265" s="242"/>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244"/>
    </row>
    <row r="266" spans="3:37" ht="17.100000000000001" customHeight="1">
      <c r="C266" s="235" t="s">
        <v>170</v>
      </c>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36"/>
      <c r="AK266" s="237"/>
    </row>
    <row r="267" spans="3:37" ht="17.100000000000001" customHeight="1">
      <c r="C267" s="245" t="s">
        <v>266</v>
      </c>
      <c r="D267" s="239"/>
      <c r="E267" s="239"/>
      <c r="F267" s="239"/>
      <c r="G267" s="239"/>
      <c r="H267" s="239"/>
      <c r="I267" s="239"/>
      <c r="J267" s="239"/>
      <c r="K267" s="239"/>
      <c r="L267" s="239"/>
      <c r="M267" s="239"/>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240"/>
    </row>
    <row r="268" spans="3:37" ht="17.100000000000001" customHeight="1">
      <c r="C268" s="241"/>
      <c r="D268" s="239"/>
      <c r="E268" s="239"/>
      <c r="F268" s="239"/>
      <c r="G268" s="239"/>
      <c r="H268" s="239"/>
      <c r="I268" s="239"/>
      <c r="J268" s="239"/>
      <c r="K268" s="239"/>
      <c r="L268" s="239"/>
      <c r="M268" s="239"/>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240"/>
    </row>
    <row r="269" spans="3:37" ht="17.100000000000001" customHeight="1">
      <c r="C269" s="241"/>
      <c r="D269" s="239"/>
      <c r="E269" s="239"/>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c r="AJ269" s="239"/>
      <c r="AK269" s="240"/>
    </row>
    <row r="270" spans="3:37" ht="17.100000000000001" customHeight="1">
      <c r="C270" s="241"/>
      <c r="D270" s="239"/>
      <c r="E270" s="239"/>
      <c r="F270" s="239"/>
      <c r="G270" s="239"/>
      <c r="H270" s="239"/>
      <c r="I270" s="239"/>
      <c r="J270" s="239"/>
      <c r="K270" s="239"/>
      <c r="L270" s="239"/>
      <c r="M270" s="239"/>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c r="AJ270" s="239"/>
      <c r="AK270" s="240"/>
    </row>
    <row r="271" spans="3:37" ht="17.100000000000001" customHeight="1">
      <c r="C271" s="241"/>
      <c r="D271" s="239"/>
      <c r="E271" s="239"/>
      <c r="F271" s="239"/>
      <c r="G271" s="239"/>
      <c r="H271" s="239"/>
      <c r="I271" s="239"/>
      <c r="J271" s="239"/>
      <c r="K271" s="239"/>
      <c r="L271" s="239"/>
      <c r="M271" s="239"/>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c r="AJ271" s="239"/>
      <c r="AK271" s="240"/>
    </row>
    <row r="272" spans="3:37" ht="17.100000000000001" customHeight="1" thickBot="1">
      <c r="C272" s="242"/>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c r="AE272" s="243"/>
      <c r="AF272" s="243"/>
      <c r="AG272" s="243"/>
      <c r="AH272" s="243"/>
      <c r="AI272" s="243"/>
      <c r="AJ272" s="243"/>
      <c r="AK272" s="244"/>
    </row>
    <row r="273" spans="3:37" ht="17.100000000000001" customHeight="1">
      <c r="C273" s="251" t="s">
        <v>171</v>
      </c>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3"/>
    </row>
    <row r="274" spans="3:37" ht="17.100000000000001" customHeight="1">
      <c r="C274" s="254" t="s">
        <v>281</v>
      </c>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c r="AA274" s="255"/>
      <c r="AB274" s="255"/>
      <c r="AC274" s="255"/>
      <c r="AD274" s="255"/>
      <c r="AE274" s="255"/>
      <c r="AF274" s="255"/>
      <c r="AG274" s="255"/>
      <c r="AH274" s="255"/>
      <c r="AI274" s="255"/>
      <c r="AJ274" s="255"/>
      <c r="AK274" s="256"/>
    </row>
    <row r="275" spans="3:37" ht="17.100000000000001" customHeight="1">
      <c r="C275" s="241"/>
      <c r="D275" s="239"/>
      <c r="E275" s="239"/>
      <c r="F275" s="239"/>
      <c r="G275" s="239"/>
      <c r="H275" s="239"/>
      <c r="I275" s="239"/>
      <c r="J275" s="239"/>
      <c r="K275" s="239"/>
      <c r="L275" s="239"/>
      <c r="M275" s="239"/>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c r="AJ275" s="239"/>
      <c r="AK275" s="240"/>
    </row>
    <row r="276" spans="3:37" ht="17.100000000000001" customHeight="1">
      <c r="C276" s="241"/>
      <c r="D276" s="239"/>
      <c r="E276" s="239"/>
      <c r="F276" s="239"/>
      <c r="G276" s="239"/>
      <c r="H276" s="239"/>
      <c r="I276" s="239"/>
      <c r="J276" s="239"/>
      <c r="K276" s="239"/>
      <c r="L276" s="239"/>
      <c r="M276" s="239"/>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c r="AJ276" s="239"/>
      <c r="AK276" s="240"/>
    </row>
    <row r="277" spans="3:37" ht="17.100000000000001" customHeight="1">
      <c r="C277" s="241"/>
      <c r="D277" s="239"/>
      <c r="E277" s="239"/>
      <c r="F277" s="239"/>
      <c r="G277" s="239"/>
      <c r="H277" s="239"/>
      <c r="I277" s="239"/>
      <c r="J277" s="239"/>
      <c r="K277" s="239"/>
      <c r="L277" s="239"/>
      <c r="M277" s="239"/>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c r="AJ277" s="239"/>
      <c r="AK277" s="240"/>
    </row>
    <row r="278" spans="3:37" ht="17.100000000000001" customHeight="1" thickBot="1">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4"/>
    </row>
    <row r="279" spans="3:37" ht="17.100000000000001" customHeight="1">
      <c r="C279" s="235" t="s">
        <v>172</v>
      </c>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6"/>
      <c r="AD279" s="236"/>
      <c r="AE279" s="236"/>
      <c r="AF279" s="236"/>
      <c r="AG279" s="236"/>
      <c r="AH279" s="236"/>
      <c r="AI279" s="236"/>
      <c r="AJ279" s="236"/>
      <c r="AK279" s="237"/>
    </row>
    <row r="280" spans="3:37" ht="17.100000000000001" customHeight="1">
      <c r="C280" s="245" t="s">
        <v>176</v>
      </c>
      <c r="D280" s="239"/>
      <c r="E280" s="239"/>
      <c r="F280" s="239"/>
      <c r="G280" s="239"/>
      <c r="H280" s="239"/>
      <c r="I280" s="239"/>
      <c r="J280" s="239"/>
      <c r="K280" s="239"/>
      <c r="L280" s="239"/>
      <c r="M280" s="239"/>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c r="AJ280" s="239"/>
      <c r="AK280" s="240"/>
    </row>
    <row r="281" spans="3:37" ht="17.100000000000001" customHeight="1">
      <c r="C281" s="241"/>
      <c r="D281" s="239"/>
      <c r="E281" s="239"/>
      <c r="F281" s="239"/>
      <c r="G281" s="239"/>
      <c r="H281" s="239"/>
      <c r="I281" s="239"/>
      <c r="J281" s="239"/>
      <c r="K281" s="239"/>
      <c r="L281" s="239"/>
      <c r="M281" s="239"/>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c r="AJ281" s="239"/>
      <c r="AK281" s="240"/>
    </row>
    <row r="282" spans="3:37" ht="17.100000000000001" customHeight="1">
      <c r="C282" s="241"/>
      <c r="D282" s="239"/>
      <c r="E282" s="239"/>
      <c r="F282" s="239"/>
      <c r="G282" s="239"/>
      <c r="H282" s="239"/>
      <c r="I282" s="239"/>
      <c r="J282" s="239"/>
      <c r="K282" s="239"/>
      <c r="L282" s="239"/>
      <c r="M282" s="239"/>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c r="AJ282" s="239"/>
      <c r="AK282" s="240"/>
    </row>
    <row r="283" spans="3:37" ht="17.100000000000001" customHeight="1" thickBot="1">
      <c r="C283" s="242"/>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243"/>
      <c r="AF283" s="243"/>
      <c r="AG283" s="243"/>
      <c r="AH283" s="243"/>
      <c r="AI283" s="243"/>
      <c r="AJ283" s="243"/>
      <c r="AK283" s="244"/>
    </row>
    <row r="284" spans="3:37" ht="17.100000000000001" customHeight="1">
      <c r="C284" s="251" t="s">
        <v>173</v>
      </c>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3"/>
    </row>
    <row r="285" spans="3:37" ht="17.100000000000001" customHeight="1">
      <c r="C285" s="254" t="s">
        <v>267</v>
      </c>
      <c r="D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c r="AA285" s="255"/>
      <c r="AB285" s="255"/>
      <c r="AC285" s="255"/>
      <c r="AD285" s="255"/>
      <c r="AE285" s="255"/>
      <c r="AF285" s="255"/>
      <c r="AG285" s="255"/>
      <c r="AH285" s="255"/>
      <c r="AI285" s="255"/>
      <c r="AJ285" s="255"/>
      <c r="AK285" s="256"/>
    </row>
    <row r="286" spans="3:37" ht="17.100000000000001" customHeight="1">
      <c r="C286" s="241"/>
      <c r="D286" s="239"/>
      <c r="E286" s="239"/>
      <c r="F286" s="239"/>
      <c r="G286" s="239"/>
      <c r="H286" s="239"/>
      <c r="I286" s="239"/>
      <c r="J286" s="239"/>
      <c r="K286" s="239"/>
      <c r="L286" s="239"/>
      <c r="M286" s="239"/>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c r="AJ286" s="239"/>
      <c r="AK286" s="240"/>
    </row>
    <row r="287" spans="3:37" ht="17.100000000000001" customHeight="1">
      <c r="C287" s="241"/>
      <c r="D287" s="239"/>
      <c r="E287" s="239"/>
      <c r="F287" s="239"/>
      <c r="G287" s="239"/>
      <c r="H287" s="239"/>
      <c r="I287" s="239"/>
      <c r="J287" s="239"/>
      <c r="K287" s="239"/>
      <c r="L287" s="239"/>
      <c r="M287" s="239"/>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c r="AJ287" s="239"/>
      <c r="AK287" s="240"/>
    </row>
    <row r="288" spans="3:37" ht="17.100000000000001" customHeight="1" thickBot="1">
      <c r="C288" s="242"/>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c r="AE288" s="243"/>
      <c r="AF288" s="243"/>
      <c r="AG288" s="243"/>
      <c r="AH288" s="243"/>
      <c r="AI288" s="243"/>
      <c r="AJ288" s="243"/>
      <c r="AK288" s="244"/>
    </row>
    <row r="289" spans="3:37" ht="17.100000000000001" customHeight="1">
      <c r="C289" s="235" t="s">
        <v>178</v>
      </c>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c r="AA289" s="236"/>
      <c r="AB289" s="236"/>
      <c r="AC289" s="236"/>
      <c r="AD289" s="236"/>
      <c r="AE289" s="236"/>
      <c r="AF289" s="236"/>
      <c r="AG289" s="236"/>
      <c r="AH289" s="236"/>
      <c r="AI289" s="236"/>
      <c r="AJ289" s="236"/>
      <c r="AK289" s="237"/>
    </row>
    <row r="290" spans="3:37" ht="17.100000000000001" customHeight="1">
      <c r="C290" s="238" t="s">
        <v>269</v>
      </c>
      <c r="D290" s="239"/>
      <c r="E290" s="239"/>
      <c r="F290" s="239"/>
      <c r="G290" s="239"/>
      <c r="H290" s="239"/>
      <c r="I290" s="239"/>
      <c r="J290" s="239"/>
      <c r="K290" s="239"/>
      <c r="L290" s="239"/>
      <c r="M290" s="239"/>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c r="AJ290" s="239"/>
      <c r="AK290" s="240"/>
    </row>
    <row r="291" spans="3:37" ht="17.100000000000001" customHeight="1">
      <c r="C291" s="238"/>
      <c r="D291" s="239"/>
      <c r="E291" s="239"/>
      <c r="F291" s="239"/>
      <c r="G291" s="239"/>
      <c r="H291" s="239"/>
      <c r="I291" s="239"/>
      <c r="J291" s="239"/>
      <c r="K291" s="239"/>
      <c r="L291" s="239"/>
      <c r="M291" s="239"/>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c r="AJ291" s="239"/>
      <c r="AK291" s="240"/>
    </row>
    <row r="292" spans="3:37" ht="17.100000000000001" customHeight="1">
      <c r="C292" s="238"/>
      <c r="D292" s="239"/>
      <c r="E292" s="239"/>
      <c r="F292" s="239"/>
      <c r="G292" s="239"/>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40"/>
    </row>
    <row r="293" spans="3:37" ht="17.100000000000001" customHeight="1">
      <c r="C293" s="241"/>
      <c r="D293" s="239"/>
      <c r="E293" s="239"/>
      <c r="F293" s="239"/>
      <c r="G293" s="239"/>
      <c r="H293" s="239"/>
      <c r="I293" s="239"/>
      <c r="J293" s="239"/>
      <c r="K293" s="239"/>
      <c r="L293" s="239"/>
      <c r="M293" s="239"/>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c r="AJ293" s="239"/>
      <c r="AK293" s="240"/>
    </row>
    <row r="294" spans="3:37" ht="17.100000000000001" customHeight="1" thickBot="1">
      <c r="C294" s="242"/>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243"/>
      <c r="AF294" s="243"/>
      <c r="AG294" s="243"/>
      <c r="AH294" s="243"/>
      <c r="AI294" s="243"/>
      <c r="AJ294" s="243"/>
      <c r="AK294" s="244"/>
    </row>
    <row r="295" spans="3:37" ht="17.100000000000001" hidden="1" customHeight="1">
      <c r="C295" s="235" t="s">
        <v>177</v>
      </c>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6"/>
      <c r="AD295" s="236"/>
      <c r="AE295" s="236"/>
      <c r="AF295" s="236"/>
      <c r="AG295" s="236"/>
      <c r="AH295" s="236"/>
      <c r="AI295" s="236"/>
      <c r="AJ295" s="236"/>
      <c r="AK295" s="237"/>
    </row>
    <row r="296" spans="3:37" ht="17.100000000000001" hidden="1" customHeight="1">
      <c r="C296" s="257" t="s">
        <v>175</v>
      </c>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9"/>
    </row>
    <row r="297" spans="3:37" ht="17.100000000000001" hidden="1" customHeight="1">
      <c r="C297" s="260"/>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c r="AA297" s="258"/>
      <c r="AB297" s="258"/>
      <c r="AC297" s="258"/>
      <c r="AD297" s="258"/>
      <c r="AE297" s="258"/>
      <c r="AF297" s="258"/>
      <c r="AG297" s="258"/>
      <c r="AH297" s="258"/>
      <c r="AI297" s="258"/>
      <c r="AJ297" s="258"/>
      <c r="AK297" s="259"/>
    </row>
    <row r="298" spans="3:37" ht="17.100000000000001" hidden="1" customHeight="1">
      <c r="C298" s="260"/>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9"/>
    </row>
    <row r="299" spans="3:37" ht="17.100000000000001" hidden="1" customHeight="1" thickBot="1">
      <c r="C299" s="261"/>
      <c r="D299" s="262"/>
      <c r="E299" s="262"/>
      <c r="F299" s="262"/>
      <c r="G299" s="262"/>
      <c r="H299" s="262"/>
      <c r="I299" s="262"/>
      <c r="J299" s="262"/>
      <c r="K299" s="262"/>
      <c r="L299" s="262"/>
      <c r="M299" s="262"/>
      <c r="N299" s="262"/>
      <c r="O299" s="262"/>
      <c r="P299" s="262"/>
      <c r="Q299" s="262"/>
      <c r="R299" s="262"/>
      <c r="S299" s="262"/>
      <c r="T299" s="262"/>
      <c r="U299" s="262"/>
      <c r="V299" s="262"/>
      <c r="W299" s="262"/>
      <c r="X299" s="262"/>
      <c r="Y299" s="262"/>
      <c r="Z299" s="262"/>
      <c r="AA299" s="262"/>
      <c r="AB299" s="262"/>
      <c r="AC299" s="262"/>
      <c r="AD299" s="262"/>
      <c r="AE299" s="262"/>
      <c r="AF299" s="262"/>
      <c r="AG299" s="262"/>
      <c r="AH299" s="262"/>
      <c r="AI299" s="262"/>
      <c r="AJ299" s="262"/>
      <c r="AK299" s="263"/>
    </row>
    <row r="300" spans="3:37" ht="17.100000000000001" customHeight="1">
      <c r="C300" s="234" t="s">
        <v>174</v>
      </c>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row>
  </sheetData>
  <mergeCells count="379">
    <mergeCell ref="R246:Y248"/>
    <mergeCell ref="Z246:AH248"/>
    <mergeCell ref="B81:B123"/>
    <mergeCell ref="B124:B168"/>
    <mergeCell ref="R159:W163"/>
    <mergeCell ref="X159:AH163"/>
    <mergeCell ref="E141:Q148"/>
    <mergeCell ref="E149:Q158"/>
    <mergeCell ref="E159:Q163"/>
    <mergeCell ref="R149:W150"/>
    <mergeCell ref="X149:AG150"/>
    <mergeCell ref="AH149:AH150"/>
    <mergeCell ref="R151:W152"/>
    <mergeCell ref="X151:AG152"/>
    <mergeCell ref="AH151:AH152"/>
    <mergeCell ref="R153:W158"/>
    <mergeCell ref="X153:AH158"/>
    <mergeCell ref="E164:H165"/>
    <mergeCell ref="W131:X132"/>
    <mergeCell ref="Y131:Y132"/>
    <mergeCell ref="C197:C202"/>
    <mergeCell ref="C210:C215"/>
    <mergeCell ref="D189:Q192"/>
    <mergeCell ref="D197:Q202"/>
    <mergeCell ref="D210:Q213"/>
    <mergeCell ref="Y139:AH140"/>
    <mergeCell ref="R141:W142"/>
    <mergeCell ref="X141:AG142"/>
    <mergeCell ref="AH141:AH142"/>
    <mergeCell ref="C193:C196"/>
    <mergeCell ref="AC183:AE186"/>
    <mergeCell ref="AF183:AG186"/>
    <mergeCell ref="AH183:AH186"/>
    <mergeCell ref="C183:C188"/>
    <mergeCell ref="D183:Q186"/>
    <mergeCell ref="R183:V186"/>
    <mergeCell ref="W183:X186"/>
    <mergeCell ref="R143:W144"/>
    <mergeCell ref="X143:AG144"/>
    <mergeCell ref="AH143:AH144"/>
    <mergeCell ref="R145:W146"/>
    <mergeCell ref="X145:AG146"/>
    <mergeCell ref="AH145:AH146"/>
    <mergeCell ref="R147:W148"/>
    <mergeCell ref="X147:AG148"/>
    <mergeCell ref="C174:C177"/>
    <mergeCell ref="R174:V175"/>
    <mergeCell ref="W174:AA175"/>
    <mergeCell ref="X218:X219"/>
    <mergeCell ref="D216:Q219"/>
    <mergeCell ref="R222:Y223"/>
    <mergeCell ref="Z222:AH223"/>
    <mergeCell ref="Z131:AA132"/>
    <mergeCell ref="AB131:AB132"/>
    <mergeCell ref="AC131:AE132"/>
    <mergeCell ref="R133:V134"/>
    <mergeCell ref="W133:X134"/>
    <mergeCell ref="Y133:Y134"/>
    <mergeCell ref="D214:F215"/>
    <mergeCell ref="G214:AH215"/>
    <mergeCell ref="AH147:AH148"/>
    <mergeCell ref="W205:AH207"/>
    <mergeCell ref="D203:Q207"/>
    <mergeCell ref="R197:V198"/>
    <mergeCell ref="W197:AE198"/>
    <mergeCell ref="AF197:AH198"/>
    <mergeCell ref="R199:X202"/>
    <mergeCell ref="Z210:AH211"/>
    <mergeCell ref="R216:V217"/>
    <mergeCell ref="W216:AB217"/>
    <mergeCell ref="AC216:AH217"/>
    <mergeCell ref="D174:Q175"/>
    <mergeCell ref="C216:C221"/>
    <mergeCell ref="R203:Y204"/>
    <mergeCell ref="Z203:AH204"/>
    <mergeCell ref="R205:V207"/>
    <mergeCell ref="C81:C88"/>
    <mergeCell ref="AI81:AK88"/>
    <mergeCell ref="AA112:AH116"/>
    <mergeCell ref="AA117:AH121"/>
    <mergeCell ref="R127:V128"/>
    <mergeCell ref="W127:Y128"/>
    <mergeCell ref="Z127:AB128"/>
    <mergeCell ref="AC127:AE128"/>
    <mergeCell ref="AF127:AH128"/>
    <mergeCell ref="AA94:AD95"/>
    <mergeCell ref="AE94:AH95"/>
    <mergeCell ref="R96:Z97"/>
    <mergeCell ref="AA96:AD97"/>
    <mergeCell ref="AE96:AH97"/>
    <mergeCell ref="R98:Z99"/>
    <mergeCell ref="C94:C101"/>
    <mergeCell ref="E127:Q134"/>
    <mergeCell ref="AI124:AK165"/>
    <mergeCell ref="I164:AH165"/>
    <mergeCell ref="R139:X140"/>
    <mergeCell ref="B170:B209"/>
    <mergeCell ref="B210:B242"/>
    <mergeCell ref="B243:B250"/>
    <mergeCell ref="R102:Z103"/>
    <mergeCell ref="AA102:AH103"/>
    <mergeCell ref="R108:Z109"/>
    <mergeCell ref="AA108:AH109"/>
    <mergeCell ref="C246:C250"/>
    <mergeCell ref="C243:C245"/>
    <mergeCell ref="C222:C225"/>
    <mergeCell ref="C226:C228"/>
    <mergeCell ref="C229:C232"/>
    <mergeCell ref="D208:F209"/>
    <mergeCell ref="G208:AH209"/>
    <mergeCell ref="C233:C235"/>
    <mergeCell ref="D233:Q235"/>
    <mergeCell ref="R233:AH235"/>
    <mergeCell ref="C203:C209"/>
    <mergeCell ref="C240:C242"/>
    <mergeCell ref="D220:F221"/>
    <mergeCell ref="G220:AH221"/>
    <mergeCell ref="Z133:AA134"/>
    <mergeCell ref="AB133:AB134"/>
    <mergeCell ref="AC133:AE134"/>
    <mergeCell ref="AB174:AB175"/>
    <mergeCell ref="AC174:AH175"/>
    <mergeCell ref="D176:F177"/>
    <mergeCell ref="AB129:AB130"/>
    <mergeCell ref="AC129:AE130"/>
    <mergeCell ref="C124:C165"/>
    <mergeCell ref="W129:X130"/>
    <mergeCell ref="Y129:Y130"/>
    <mergeCell ref="Z129:AA130"/>
    <mergeCell ref="B11:M11"/>
    <mergeCell ref="N11:AB11"/>
    <mergeCell ref="AC11:AK11"/>
    <mergeCell ref="N12:U12"/>
    <mergeCell ref="V12:AC12"/>
    <mergeCell ref="AD12:AK12"/>
    <mergeCell ref="N15:T15"/>
    <mergeCell ref="V15:AB15"/>
    <mergeCell ref="AI108:AK111"/>
    <mergeCell ref="Z80:AH80"/>
    <mergeCell ref="D87:F88"/>
    <mergeCell ref="G87:AH88"/>
    <mergeCell ref="AD15:AJ15"/>
    <mergeCell ref="B22:M38"/>
    <mergeCell ref="B40:M58"/>
    <mergeCell ref="B59:M78"/>
    <mergeCell ref="B79:AK79"/>
    <mergeCell ref="AI80:AK80"/>
    <mergeCell ref="N59:AK78"/>
    <mergeCell ref="B14:B15"/>
    <mergeCell ref="C14:M14"/>
    <mergeCell ref="N14:T14"/>
    <mergeCell ref="V14:AB14"/>
    <mergeCell ref="N5:AK5"/>
    <mergeCell ref="N7:AK7"/>
    <mergeCell ref="B7:M8"/>
    <mergeCell ref="N8:AK8"/>
    <mergeCell ref="B9:M9"/>
    <mergeCell ref="N9:AK9"/>
    <mergeCell ref="B10:M10"/>
    <mergeCell ref="N10:AB10"/>
    <mergeCell ref="AC10:AK10"/>
    <mergeCell ref="B5:M6"/>
    <mergeCell ref="N6:AK6"/>
    <mergeCell ref="B2:M2"/>
    <mergeCell ref="N2:AK2"/>
    <mergeCell ref="B3:M3"/>
    <mergeCell ref="N3:AK3"/>
    <mergeCell ref="B4:M4"/>
    <mergeCell ref="N4:AK4"/>
    <mergeCell ref="C16:AK16"/>
    <mergeCell ref="N22:AK38"/>
    <mergeCell ref="N40:AK58"/>
    <mergeCell ref="C17:U17"/>
    <mergeCell ref="V17:AC17"/>
    <mergeCell ref="AD17:AK17"/>
    <mergeCell ref="N13:T13"/>
    <mergeCell ref="V13:AB13"/>
    <mergeCell ref="AD13:AJ13"/>
    <mergeCell ref="C18:U18"/>
    <mergeCell ref="V18:AC18"/>
    <mergeCell ref="AD18:AK21"/>
    <mergeCell ref="C19:U19"/>
    <mergeCell ref="V19:AC21"/>
    <mergeCell ref="C20:U20"/>
    <mergeCell ref="C21:U21"/>
    <mergeCell ref="AD14:AJ14"/>
    <mergeCell ref="C15:M15"/>
    <mergeCell ref="AI169:AK169"/>
    <mergeCell ref="AA81:AD82"/>
    <mergeCell ref="AE81:AH82"/>
    <mergeCell ref="R81:Z82"/>
    <mergeCell ref="R83:Z84"/>
    <mergeCell ref="AA83:AD84"/>
    <mergeCell ref="C166:C168"/>
    <mergeCell ref="AE83:AH84"/>
    <mergeCell ref="R94:Z95"/>
    <mergeCell ref="D166:Q168"/>
    <mergeCell ref="Z166:AH168"/>
    <mergeCell ref="AI112:AK116"/>
    <mergeCell ref="AI166:AK168"/>
    <mergeCell ref="D81:Q86"/>
    <mergeCell ref="D100:F101"/>
    <mergeCell ref="C102:C103"/>
    <mergeCell ref="C89:C93"/>
    <mergeCell ref="W89:Y90"/>
    <mergeCell ref="AI117:AK123"/>
    <mergeCell ref="AA98:AD99"/>
    <mergeCell ref="AE98:AH99"/>
    <mergeCell ref="G122:AH123"/>
    <mergeCell ref="G110:AH111"/>
    <mergeCell ref="C189:C192"/>
    <mergeCell ref="R189:V190"/>
    <mergeCell ref="W189:AE190"/>
    <mergeCell ref="AF189:AH190"/>
    <mergeCell ref="D193:Q196"/>
    <mergeCell ref="R193:V196"/>
    <mergeCell ref="W193:AE196"/>
    <mergeCell ref="AF193:AH196"/>
    <mergeCell ref="AI193:AK196"/>
    <mergeCell ref="AO173:AT173"/>
    <mergeCell ref="AI183:AK188"/>
    <mergeCell ref="G176:AH177"/>
    <mergeCell ref="D170:Q171"/>
    <mergeCell ref="D172:Q173"/>
    <mergeCell ref="AI170:AK171"/>
    <mergeCell ref="C170:C171"/>
    <mergeCell ref="C172:C173"/>
    <mergeCell ref="R172:V173"/>
    <mergeCell ref="W172:AE173"/>
    <mergeCell ref="AF172:AH173"/>
    <mergeCell ref="R170:AH171"/>
    <mergeCell ref="D181:F182"/>
    <mergeCell ref="G181:AH182"/>
    <mergeCell ref="AA178:AC180"/>
    <mergeCell ref="AD178:AH180"/>
    <mergeCell ref="D187:F188"/>
    <mergeCell ref="G187:AH188"/>
    <mergeCell ref="D178:Q180"/>
    <mergeCell ref="R178:V180"/>
    <mergeCell ref="W178:X180"/>
    <mergeCell ref="Y178:Z180"/>
    <mergeCell ref="Y183:Z186"/>
    <mergeCell ref="C178:C182"/>
    <mergeCell ref="C236:C239"/>
    <mergeCell ref="D236:Q239"/>
    <mergeCell ref="AI229:AK232"/>
    <mergeCell ref="AI236:AK239"/>
    <mergeCell ref="AI240:AK242"/>
    <mergeCell ref="AI243:AK245"/>
    <mergeCell ref="AI222:AK225"/>
    <mergeCell ref="AI226:AK228"/>
    <mergeCell ref="AH231:AH232"/>
    <mergeCell ref="AE229:AG230"/>
    <mergeCell ref="AE231:AG232"/>
    <mergeCell ref="R229:AD230"/>
    <mergeCell ref="R231:AD232"/>
    <mergeCell ref="D229:Q232"/>
    <mergeCell ref="D226:Q228"/>
    <mergeCell ref="AH229:AH230"/>
    <mergeCell ref="R226:AH228"/>
    <mergeCell ref="D224:F225"/>
    <mergeCell ref="G224:AH225"/>
    <mergeCell ref="D222:Q223"/>
    <mergeCell ref="R236:Y237"/>
    <mergeCell ref="Z236:AH237"/>
    <mergeCell ref="AI246:AK250"/>
    <mergeCell ref="R238:U239"/>
    <mergeCell ref="D249:F250"/>
    <mergeCell ref="G249:AH250"/>
    <mergeCell ref="D243:Q245"/>
    <mergeCell ref="R243:AH245"/>
    <mergeCell ref="AI233:AK235"/>
    <mergeCell ref="V238:AH239"/>
    <mergeCell ref="R85:Z86"/>
    <mergeCell ref="AA85:AD86"/>
    <mergeCell ref="AE85:AH86"/>
    <mergeCell ref="W93:X93"/>
    <mergeCell ref="Z93:AA93"/>
    <mergeCell ref="AC92:AD92"/>
    <mergeCell ref="R91:V91"/>
    <mergeCell ref="W91:X91"/>
    <mergeCell ref="Z91:AA91"/>
    <mergeCell ref="R92:V92"/>
    <mergeCell ref="W92:X92"/>
    <mergeCell ref="Z92:AA92"/>
    <mergeCell ref="R112:Z116"/>
    <mergeCell ref="AI104:AK107"/>
    <mergeCell ref="D89:Q93"/>
    <mergeCell ref="R89:V90"/>
    <mergeCell ref="AI210:AK215"/>
    <mergeCell ref="G100:AH101"/>
    <mergeCell ref="D102:Q103"/>
    <mergeCell ref="AI102:AK103"/>
    <mergeCell ref="AF92:AG92"/>
    <mergeCell ref="AC93:AD93"/>
    <mergeCell ref="AF93:AG93"/>
    <mergeCell ref="D94:Q99"/>
    <mergeCell ref="AI89:AK93"/>
    <mergeCell ref="R166:Y168"/>
    <mergeCell ref="D124:Q126"/>
    <mergeCell ref="AF129:AH134"/>
    <mergeCell ref="R131:V132"/>
    <mergeCell ref="Z90:AB90"/>
    <mergeCell ref="AC90:AE90"/>
    <mergeCell ref="AF90:AH90"/>
    <mergeCell ref="Z89:AH89"/>
    <mergeCell ref="AC91:AD91"/>
    <mergeCell ref="AF91:AG91"/>
    <mergeCell ref="R93:V93"/>
    <mergeCell ref="AI197:AK202"/>
    <mergeCell ref="AI203:AK209"/>
    <mergeCell ref="AI94:AK101"/>
    <mergeCell ref="AI189:AK192"/>
    <mergeCell ref="AI216:AK221"/>
    <mergeCell ref="AI172:AK173"/>
    <mergeCell ref="AI174:AK177"/>
    <mergeCell ref="AI178:AK182"/>
    <mergeCell ref="E135:Q136"/>
    <mergeCell ref="E137:Q140"/>
    <mergeCell ref="C104:C107"/>
    <mergeCell ref="D104:Q107"/>
    <mergeCell ref="R104:Z105"/>
    <mergeCell ref="R106:Z107"/>
    <mergeCell ref="AA104:AD105"/>
    <mergeCell ref="AE104:AH105"/>
    <mergeCell ref="AA106:AD107"/>
    <mergeCell ref="AE106:AH107"/>
    <mergeCell ref="D117:Q121"/>
    <mergeCell ref="R117:Z121"/>
    <mergeCell ref="C112:C116"/>
    <mergeCell ref="D112:Q116"/>
    <mergeCell ref="D122:F123"/>
    <mergeCell ref="C117:C123"/>
    <mergeCell ref="D110:F111"/>
    <mergeCell ref="C108:C111"/>
    <mergeCell ref="D108:Q109"/>
    <mergeCell ref="R129:V130"/>
    <mergeCell ref="C300:AK300"/>
    <mergeCell ref="C289:AK289"/>
    <mergeCell ref="C290:AK294"/>
    <mergeCell ref="C253:AH254"/>
    <mergeCell ref="C255:AK255"/>
    <mergeCell ref="C256:AK259"/>
    <mergeCell ref="C260:AK260"/>
    <mergeCell ref="C261:AK265"/>
    <mergeCell ref="C266:AK266"/>
    <mergeCell ref="C267:AK272"/>
    <mergeCell ref="C273:AK273"/>
    <mergeCell ref="C274:AK278"/>
    <mergeCell ref="C279:AK279"/>
    <mergeCell ref="C280:AK283"/>
    <mergeCell ref="C284:AK284"/>
    <mergeCell ref="C285:AK288"/>
    <mergeCell ref="C295:AK295"/>
    <mergeCell ref="C296:AK299"/>
    <mergeCell ref="D246:Q248"/>
    <mergeCell ref="R137:Y138"/>
    <mergeCell ref="Z137:AH138"/>
    <mergeCell ref="R135:Y136"/>
    <mergeCell ref="Z135:AH136"/>
    <mergeCell ref="R240:Y242"/>
    <mergeCell ref="Z240:AH242"/>
    <mergeCell ref="R218:T219"/>
    <mergeCell ref="U218:W219"/>
    <mergeCell ref="Y218:AB218"/>
    <mergeCell ref="Y219:AB219"/>
    <mergeCell ref="AC218:AF218"/>
    <mergeCell ref="AG218:AH218"/>
    <mergeCell ref="AG219:AH219"/>
    <mergeCell ref="AC219:AF219"/>
    <mergeCell ref="R212:V213"/>
    <mergeCell ref="W212:AH213"/>
    <mergeCell ref="AA183:AB186"/>
    <mergeCell ref="R191:Z192"/>
    <mergeCell ref="AA191:AD192"/>
    <mergeCell ref="AE191:AH192"/>
    <mergeCell ref="R210:Y211"/>
    <mergeCell ref="Y199:AH202"/>
    <mergeCell ref="D240:Q242"/>
  </mergeCells>
  <phoneticPr fontId="1"/>
  <dataValidations count="1">
    <dataValidation type="list" allowBlank="1" showInputMessage="1" showErrorMessage="1" sqref="N10:AB10">
      <formula1>$AN$7:$AN$21</formula1>
    </dataValidation>
  </dataValidations>
  <pageMargins left="0.59055118110236227" right="0.51181102362204722" top="0.74803149606299213" bottom="0.43307086614173229" header="0.31496062992125984" footer="0.31496062992125984"/>
  <pageSetup paperSize="9" scale="98" firstPageNumber="12" fitToHeight="0" orientation="portrait" useFirstPageNumber="1" r:id="rId1"/>
  <rowBreaks count="6" manualBreakCount="6">
    <brk id="39" max="16383" man="1"/>
    <brk id="79" max="16383" man="1"/>
    <brk id="123" min="1" max="36" man="1"/>
    <brk id="168" min="1" max="36" man="1"/>
    <brk id="209" min="1" max="36" man="1"/>
    <brk id="251"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K54"/>
  <sheetViews>
    <sheetView view="pageBreakPreview" zoomScale="80" zoomScaleNormal="110" zoomScaleSheetLayoutView="80" workbookViewId="0">
      <selection activeCell="G13" sqref="G13"/>
    </sheetView>
  </sheetViews>
  <sheetFormatPr defaultRowHeight="13.5"/>
  <cols>
    <col min="1" max="1" width="1.625" style="27" customWidth="1"/>
    <col min="2" max="2" width="28.625" style="27" customWidth="1"/>
    <col min="3" max="3" width="12.625" style="27" customWidth="1"/>
    <col min="4" max="4" width="3.625" style="27" customWidth="1"/>
    <col min="5" max="5" width="28.625" style="27" customWidth="1"/>
    <col min="6" max="7" width="12.625" style="27" customWidth="1"/>
    <col min="8" max="8" width="3.625" style="27" customWidth="1"/>
    <col min="9" max="9" width="28.625" style="27" customWidth="1"/>
    <col min="10" max="11" width="12.625" style="27" customWidth="1"/>
    <col min="12" max="16384" width="9" style="27"/>
  </cols>
  <sheetData>
    <row r="1" spans="2:11" ht="26.25" customHeight="1">
      <c r="B1" s="622" t="s">
        <v>36</v>
      </c>
      <c r="C1" s="622"/>
      <c r="D1" s="622"/>
      <c r="E1" s="622"/>
      <c r="F1" s="622"/>
      <c r="G1" s="622"/>
      <c r="H1" s="622"/>
      <c r="I1" s="622"/>
      <c r="J1" s="622"/>
      <c r="K1" s="622"/>
    </row>
    <row r="2" spans="2:11">
      <c r="J2" s="28"/>
    </row>
    <row r="3" spans="2:11" ht="21" customHeight="1">
      <c r="B3" s="623" t="s">
        <v>9</v>
      </c>
      <c r="C3" s="623"/>
      <c r="D3" s="29"/>
      <c r="E3" s="623" t="s">
        <v>202</v>
      </c>
      <c r="F3" s="623"/>
      <c r="G3" s="623"/>
      <c r="H3" s="30"/>
      <c r="I3" s="624" t="s">
        <v>279</v>
      </c>
      <c r="J3" s="624"/>
      <c r="K3" s="624"/>
    </row>
    <row r="4" spans="2:11">
      <c r="B4" s="625" t="s">
        <v>197</v>
      </c>
      <c r="C4" s="625"/>
      <c r="E4" s="625" t="s">
        <v>199</v>
      </c>
      <c r="F4" s="625"/>
      <c r="G4" s="625"/>
      <c r="I4" s="625" t="s">
        <v>201</v>
      </c>
      <c r="J4" s="625"/>
      <c r="K4" s="625"/>
    </row>
    <row r="5" spans="2:11" ht="25.5" customHeight="1">
      <c r="B5" s="626" t="s">
        <v>10</v>
      </c>
      <c r="C5" s="626" t="s">
        <v>11</v>
      </c>
      <c r="E5" s="626" t="s">
        <v>10</v>
      </c>
      <c r="F5" s="628" t="s">
        <v>12</v>
      </c>
      <c r="G5" s="629"/>
      <c r="I5" s="626" t="s">
        <v>10</v>
      </c>
      <c r="J5" s="630" t="s">
        <v>42</v>
      </c>
      <c r="K5" s="631"/>
    </row>
    <row r="6" spans="2:11" ht="25.5" customHeight="1">
      <c r="B6" s="627"/>
      <c r="C6" s="627"/>
      <c r="E6" s="627"/>
      <c r="F6" s="31" t="s">
        <v>13</v>
      </c>
      <c r="G6" s="31" t="s">
        <v>14</v>
      </c>
      <c r="I6" s="627"/>
      <c r="J6" s="31" t="s">
        <v>13</v>
      </c>
      <c r="K6" s="31" t="s">
        <v>14</v>
      </c>
    </row>
    <row r="7" spans="2:11" ht="25.5" customHeight="1">
      <c r="B7" s="32" t="s">
        <v>22</v>
      </c>
      <c r="C7" s="61">
        <v>11</v>
      </c>
      <c r="D7" s="33"/>
      <c r="E7" s="32" t="s">
        <v>22</v>
      </c>
      <c r="F7" s="34">
        <v>14.5</v>
      </c>
      <c r="G7" s="62">
        <v>16</v>
      </c>
      <c r="H7" s="33"/>
      <c r="I7" s="32" t="s">
        <v>22</v>
      </c>
      <c r="J7" s="35">
        <f>14*12</f>
        <v>168</v>
      </c>
      <c r="K7" s="63">
        <f>10*12</f>
        <v>120</v>
      </c>
    </row>
    <row r="8" spans="2:11" ht="25.5" customHeight="1">
      <c r="B8" s="32" t="s">
        <v>15</v>
      </c>
      <c r="C8" s="61">
        <v>9.1999999999999993</v>
      </c>
      <c r="D8" s="33"/>
      <c r="E8" s="32" t="s">
        <v>15</v>
      </c>
      <c r="F8" s="34">
        <v>13.5</v>
      </c>
      <c r="G8" s="34">
        <v>16.600000000000001</v>
      </c>
      <c r="H8" s="33"/>
      <c r="I8" s="32" t="s">
        <v>15</v>
      </c>
      <c r="J8" s="35">
        <f>13*12</f>
        <v>156</v>
      </c>
      <c r="K8" s="35">
        <f>22*12</f>
        <v>264</v>
      </c>
    </row>
    <row r="9" spans="2:11" ht="25.5" customHeight="1">
      <c r="B9" s="32" t="s">
        <v>16</v>
      </c>
      <c r="C9" s="61">
        <v>9.6</v>
      </c>
      <c r="D9" s="33"/>
      <c r="E9" s="32" t="s">
        <v>16</v>
      </c>
      <c r="F9" s="34">
        <v>14.5</v>
      </c>
      <c r="G9" s="34">
        <v>17.100000000000001</v>
      </c>
      <c r="H9" s="33"/>
      <c r="I9" s="32" t="s">
        <v>16</v>
      </c>
      <c r="J9" s="35">
        <f>10*12</f>
        <v>120</v>
      </c>
      <c r="K9" s="35">
        <f>13*12</f>
        <v>156</v>
      </c>
    </row>
    <row r="10" spans="2:11" ht="25.5" customHeight="1">
      <c r="B10" s="32" t="s">
        <v>17</v>
      </c>
      <c r="C10" s="61">
        <v>15.4</v>
      </c>
      <c r="D10" s="33"/>
      <c r="E10" s="32" t="s">
        <v>17</v>
      </c>
      <c r="F10" s="34">
        <v>19.100000000000001</v>
      </c>
      <c r="G10" s="34">
        <v>20.399999999999999</v>
      </c>
      <c r="H10" s="33"/>
      <c r="I10" s="32" t="s">
        <v>17</v>
      </c>
      <c r="J10" s="35">
        <f>12*12</f>
        <v>144</v>
      </c>
      <c r="K10" s="35">
        <f>13*12</f>
        <v>156</v>
      </c>
    </row>
    <row r="11" spans="2:11" ht="25.5" customHeight="1">
      <c r="B11" s="32" t="s">
        <v>18</v>
      </c>
      <c r="C11" s="61">
        <v>9.6</v>
      </c>
      <c r="D11" s="33"/>
      <c r="E11" s="32" t="s">
        <v>18</v>
      </c>
      <c r="F11" s="34">
        <v>12.6</v>
      </c>
      <c r="G11" s="34">
        <v>15.4</v>
      </c>
      <c r="H11" s="33"/>
      <c r="I11" s="32" t="s">
        <v>18</v>
      </c>
      <c r="J11" s="35">
        <f>10*12</f>
        <v>120</v>
      </c>
      <c r="K11" s="35">
        <f>11*12</f>
        <v>132</v>
      </c>
    </row>
    <row r="12" spans="2:11" ht="25.5" customHeight="1">
      <c r="B12" s="32" t="s">
        <v>277</v>
      </c>
      <c r="C12" s="61">
        <v>12.5</v>
      </c>
      <c r="D12" s="33"/>
      <c r="E12" s="32" t="s">
        <v>277</v>
      </c>
      <c r="F12" s="34">
        <v>12.1</v>
      </c>
      <c r="G12" s="34">
        <v>13.6</v>
      </c>
      <c r="H12" s="33"/>
      <c r="I12" s="32" t="s">
        <v>277</v>
      </c>
      <c r="J12" s="35">
        <f>23*12</f>
        <v>276</v>
      </c>
      <c r="K12" s="35">
        <f>25*12</f>
        <v>300</v>
      </c>
    </row>
    <row r="13" spans="2:11" ht="25.5" customHeight="1">
      <c r="B13" s="32" t="s">
        <v>23</v>
      </c>
      <c r="C13" s="61">
        <v>15.4</v>
      </c>
      <c r="D13" s="33"/>
      <c r="E13" s="32" t="s">
        <v>23</v>
      </c>
      <c r="F13" s="34">
        <v>12.8</v>
      </c>
      <c r="G13" s="34">
        <v>13.7</v>
      </c>
      <c r="H13" s="33"/>
      <c r="I13" s="32" t="s">
        <v>23</v>
      </c>
      <c r="J13" s="35">
        <f>7*12</f>
        <v>84</v>
      </c>
      <c r="K13" s="35">
        <f>9*12</f>
        <v>108</v>
      </c>
    </row>
    <row r="14" spans="2:11" ht="25.5" customHeight="1">
      <c r="B14" s="32" t="s">
        <v>24</v>
      </c>
      <c r="C14" s="61">
        <v>10.7</v>
      </c>
      <c r="D14" s="33"/>
      <c r="E14" s="32" t="s">
        <v>24</v>
      </c>
      <c r="F14" s="34">
        <v>13.3</v>
      </c>
      <c r="G14" s="34">
        <v>13.5</v>
      </c>
      <c r="H14" s="33"/>
      <c r="I14" s="32" t="s">
        <v>24</v>
      </c>
      <c r="J14" s="35">
        <f>10*12</f>
        <v>120</v>
      </c>
      <c r="K14" s="35">
        <f>10*12</f>
        <v>120</v>
      </c>
    </row>
    <row r="15" spans="2:11" ht="25.5" customHeight="1">
      <c r="B15" s="32" t="s">
        <v>25</v>
      </c>
      <c r="C15" s="61">
        <v>15.1</v>
      </c>
      <c r="D15" s="33"/>
      <c r="E15" s="32" t="s">
        <v>25</v>
      </c>
      <c r="F15" s="34">
        <v>10.1</v>
      </c>
      <c r="G15" s="34">
        <v>10.199999999999999</v>
      </c>
      <c r="H15" s="33"/>
      <c r="I15" s="32" t="s">
        <v>25</v>
      </c>
      <c r="J15" s="35">
        <f>8*12</f>
        <v>96</v>
      </c>
      <c r="K15" s="35">
        <f>12*12</f>
        <v>144</v>
      </c>
    </row>
    <row r="16" spans="2:11" ht="25.5" customHeight="1">
      <c r="B16" s="32" t="s">
        <v>26</v>
      </c>
      <c r="C16" s="61">
        <v>10.6</v>
      </c>
      <c r="D16" s="33"/>
      <c r="E16" s="32" t="s">
        <v>26</v>
      </c>
      <c r="F16" s="34">
        <v>12.5</v>
      </c>
      <c r="G16" s="34">
        <v>14.9</v>
      </c>
      <c r="H16" s="33"/>
      <c r="I16" s="32" t="s">
        <v>26</v>
      </c>
      <c r="J16" s="35">
        <f>10*12</f>
        <v>120</v>
      </c>
      <c r="K16" s="35">
        <f>10*12</f>
        <v>120</v>
      </c>
    </row>
    <row r="17" spans="2:11" ht="25.5" customHeight="1">
      <c r="B17" s="32" t="s">
        <v>27</v>
      </c>
      <c r="C17" s="61">
        <v>33.6</v>
      </c>
      <c r="D17" s="33"/>
      <c r="E17" s="32" t="s">
        <v>27</v>
      </c>
      <c r="F17" s="34">
        <v>9.3000000000000007</v>
      </c>
      <c r="G17" s="34">
        <v>10.3</v>
      </c>
      <c r="H17" s="33"/>
      <c r="I17" s="32" t="s">
        <v>27</v>
      </c>
      <c r="J17" s="35">
        <f>8*12</f>
        <v>96</v>
      </c>
      <c r="K17" s="35">
        <f>9*12</f>
        <v>108</v>
      </c>
    </row>
    <row r="18" spans="2:11" ht="25.5" customHeight="1">
      <c r="B18" s="32" t="s">
        <v>28</v>
      </c>
      <c r="C18" s="61">
        <v>20.5</v>
      </c>
      <c r="D18" s="33"/>
      <c r="E18" s="32" t="s">
        <v>28</v>
      </c>
      <c r="F18" s="34">
        <v>9.3000000000000007</v>
      </c>
      <c r="G18" s="34">
        <v>7.9</v>
      </c>
      <c r="H18" s="33"/>
      <c r="I18" s="32" t="s">
        <v>28</v>
      </c>
      <c r="J18" s="35">
        <f>5*12</f>
        <v>60</v>
      </c>
      <c r="K18" s="35">
        <f>4*12</f>
        <v>48</v>
      </c>
    </row>
    <row r="19" spans="2:11" ht="25.5" customHeight="1">
      <c r="B19" s="32" t="s">
        <v>29</v>
      </c>
      <c r="C19" s="61">
        <v>17.7</v>
      </c>
      <c r="D19" s="33"/>
      <c r="E19" s="32" t="s">
        <v>29</v>
      </c>
      <c r="F19" s="34">
        <v>11.2</v>
      </c>
      <c r="G19" s="34">
        <v>11.8</v>
      </c>
      <c r="H19" s="33"/>
      <c r="I19" s="32" t="s">
        <v>29</v>
      </c>
      <c r="J19" s="35">
        <f>4*12</f>
        <v>48</v>
      </c>
      <c r="K19" s="35">
        <f>5*12</f>
        <v>60</v>
      </c>
    </row>
    <row r="20" spans="2:11" ht="25.5" customHeight="1">
      <c r="B20" s="32" t="s">
        <v>30</v>
      </c>
      <c r="C20" s="61">
        <v>14.4</v>
      </c>
      <c r="D20" s="33"/>
      <c r="E20" s="32" t="s">
        <v>30</v>
      </c>
      <c r="F20" s="34">
        <v>8.6999999999999993</v>
      </c>
      <c r="G20" s="34">
        <v>9</v>
      </c>
      <c r="H20" s="33"/>
      <c r="I20" s="32" t="s">
        <v>30</v>
      </c>
      <c r="J20" s="35">
        <f>5*12</f>
        <v>60</v>
      </c>
      <c r="K20" s="35">
        <f>8*12</f>
        <v>96</v>
      </c>
    </row>
    <row r="21" spans="2:11" ht="25.5" customHeight="1">
      <c r="B21" s="32" t="s">
        <v>278</v>
      </c>
      <c r="C21" s="61">
        <v>7.9</v>
      </c>
      <c r="D21" s="33"/>
      <c r="E21" s="32" t="s">
        <v>278</v>
      </c>
      <c r="F21" s="34">
        <v>15.6</v>
      </c>
      <c r="G21" s="34">
        <v>15.1</v>
      </c>
      <c r="H21" s="33"/>
      <c r="I21" s="32" t="s">
        <v>278</v>
      </c>
      <c r="J21" s="35">
        <f>7*12</f>
        <v>84</v>
      </c>
      <c r="K21" s="35">
        <f>9*12</f>
        <v>108</v>
      </c>
    </row>
    <row r="22" spans="2:11" ht="31.5" customHeight="1">
      <c r="B22" s="36" t="s">
        <v>19</v>
      </c>
      <c r="C22" s="61">
        <v>18.8</v>
      </c>
      <c r="D22" s="33"/>
      <c r="E22" s="36" t="s">
        <v>19</v>
      </c>
      <c r="F22" s="34">
        <v>8.8000000000000007</v>
      </c>
      <c r="G22" s="34">
        <v>8.1999999999999993</v>
      </c>
      <c r="H22" s="33"/>
      <c r="I22" s="36" t="s">
        <v>19</v>
      </c>
      <c r="J22" s="35">
        <f>10*12</f>
        <v>120</v>
      </c>
      <c r="K22" s="35">
        <f>11*12</f>
        <v>132</v>
      </c>
    </row>
    <row r="23" spans="2:11" ht="25.5" customHeight="1">
      <c r="B23" s="37" t="s">
        <v>20</v>
      </c>
      <c r="C23" s="61">
        <f>AVERAGE(C7:C22)</f>
        <v>14.5</v>
      </c>
      <c r="D23" s="33"/>
      <c r="E23" s="37" t="s">
        <v>20</v>
      </c>
      <c r="F23" s="34">
        <v>11.9</v>
      </c>
      <c r="G23" s="34">
        <v>13.2</v>
      </c>
      <c r="H23" s="33"/>
      <c r="I23" s="37" t="s">
        <v>20</v>
      </c>
      <c r="J23" s="35">
        <f>10*12</f>
        <v>120</v>
      </c>
      <c r="K23" s="35">
        <f>12*12</f>
        <v>144</v>
      </c>
    </row>
    <row r="24" spans="2:11">
      <c r="B24" s="619" t="s">
        <v>41</v>
      </c>
      <c r="C24" s="632"/>
      <c r="D24" s="632"/>
      <c r="E24" s="632"/>
      <c r="F24" s="632"/>
      <c r="G24" s="632"/>
      <c r="H24" s="632"/>
      <c r="I24" s="632"/>
      <c r="J24" s="632"/>
      <c r="K24" s="632"/>
    </row>
    <row r="25" spans="2:11">
      <c r="B25" s="632"/>
      <c r="C25" s="632"/>
      <c r="D25" s="632"/>
      <c r="E25" s="632"/>
      <c r="F25" s="632"/>
      <c r="G25" s="632"/>
      <c r="H25" s="632"/>
      <c r="I25" s="632"/>
      <c r="J25" s="632"/>
      <c r="K25" s="632"/>
    </row>
    <row r="26" spans="2:11">
      <c r="B26" s="38" t="s">
        <v>39</v>
      </c>
    </row>
    <row r="27" spans="2:11">
      <c r="B27" s="38" t="s">
        <v>40</v>
      </c>
      <c r="J27" s="621" t="s">
        <v>99</v>
      </c>
      <c r="K27" s="621"/>
    </row>
    <row r="28" spans="2:11" ht="26.25" customHeight="1">
      <c r="B28" s="622" t="s">
        <v>36</v>
      </c>
      <c r="C28" s="622"/>
      <c r="D28" s="622"/>
      <c r="E28" s="622"/>
      <c r="F28" s="622"/>
      <c r="G28" s="622"/>
      <c r="H28" s="622"/>
      <c r="I28" s="622"/>
      <c r="J28" s="622"/>
      <c r="K28" s="622"/>
    </row>
    <row r="29" spans="2:11">
      <c r="J29" s="28"/>
    </row>
    <row r="30" spans="2:11" ht="21" customHeight="1">
      <c r="B30" s="623" t="s">
        <v>34</v>
      </c>
      <c r="C30" s="623"/>
      <c r="D30" s="29"/>
      <c r="E30" s="623" t="s">
        <v>35</v>
      </c>
      <c r="F30" s="623"/>
      <c r="G30" s="623"/>
      <c r="H30" s="30"/>
      <c r="I30" s="624"/>
      <c r="J30" s="624"/>
      <c r="K30" s="624"/>
    </row>
    <row r="31" spans="2:11">
      <c r="B31" s="625" t="s">
        <v>198</v>
      </c>
      <c r="C31" s="625"/>
      <c r="E31" s="625" t="s">
        <v>280</v>
      </c>
      <c r="F31" s="625"/>
      <c r="G31" s="625"/>
      <c r="I31" s="123"/>
      <c r="J31" s="123"/>
      <c r="K31" s="123"/>
    </row>
    <row r="32" spans="2:11" ht="25.5" customHeight="1">
      <c r="B32" s="633" t="s">
        <v>10</v>
      </c>
      <c r="C32" s="633" t="s">
        <v>32</v>
      </c>
      <c r="D32" s="33"/>
      <c r="E32" s="633" t="s">
        <v>10</v>
      </c>
      <c r="F32" s="635" t="s">
        <v>33</v>
      </c>
      <c r="G32" s="636"/>
      <c r="I32" s="77"/>
      <c r="J32" s="77"/>
      <c r="K32" s="77"/>
    </row>
    <row r="33" spans="2:11" ht="25.5" customHeight="1">
      <c r="B33" s="634"/>
      <c r="C33" s="634"/>
      <c r="D33" s="33"/>
      <c r="E33" s="634"/>
      <c r="F33" s="39" t="s">
        <v>13</v>
      </c>
      <c r="G33" s="39" t="s">
        <v>14</v>
      </c>
      <c r="I33" s="77"/>
      <c r="J33" s="40"/>
      <c r="K33" s="40"/>
    </row>
    <row r="34" spans="2:11" ht="25.5" customHeight="1">
      <c r="B34" s="32" t="s">
        <v>22</v>
      </c>
      <c r="C34" s="64">
        <v>0.63900000000000001</v>
      </c>
      <c r="D34" s="33"/>
      <c r="E34" s="32" t="s">
        <v>22</v>
      </c>
      <c r="F34" s="41">
        <f>254.4*12</f>
        <v>3052.8</v>
      </c>
      <c r="G34" s="42" t="s">
        <v>200</v>
      </c>
      <c r="I34" s="43"/>
      <c r="J34" s="44"/>
      <c r="K34" s="44"/>
    </row>
    <row r="35" spans="2:11" ht="25.5" customHeight="1">
      <c r="B35" s="32" t="s">
        <v>15</v>
      </c>
      <c r="C35" s="64">
        <v>0.44900000000000001</v>
      </c>
      <c r="D35" s="33"/>
      <c r="E35" s="32" t="s">
        <v>15</v>
      </c>
      <c r="F35" s="41">
        <f>283.5*12</f>
        <v>3402</v>
      </c>
      <c r="G35" s="41">
        <f>364.9*12</f>
        <v>4378.7999999999993</v>
      </c>
      <c r="I35" s="43"/>
      <c r="J35" s="44"/>
      <c r="K35" s="44"/>
    </row>
    <row r="36" spans="2:11" ht="25.5" customHeight="1">
      <c r="B36" s="32" t="s">
        <v>16</v>
      </c>
      <c r="C36" s="64">
        <v>0.64100000000000001</v>
      </c>
      <c r="D36" s="33"/>
      <c r="E36" s="32" t="s">
        <v>16</v>
      </c>
      <c r="F36" s="41">
        <f>277.4*12</f>
        <v>3328.7999999999997</v>
      </c>
      <c r="G36" s="41">
        <f>337.2*12</f>
        <v>4046.3999999999996</v>
      </c>
      <c r="I36" s="43"/>
      <c r="J36" s="44"/>
      <c r="K36" s="44"/>
    </row>
    <row r="37" spans="2:11" ht="25.5" customHeight="1">
      <c r="B37" s="32" t="s">
        <v>17</v>
      </c>
      <c r="C37" s="64">
        <v>0.76800000000000002</v>
      </c>
      <c r="D37" s="33"/>
      <c r="E37" s="32" t="s">
        <v>17</v>
      </c>
      <c r="F37" s="41">
        <f>341.2*12</f>
        <v>4094.3999999999996</v>
      </c>
      <c r="G37" s="41">
        <f>385.3*12</f>
        <v>4623.6000000000004</v>
      </c>
      <c r="I37" s="43"/>
      <c r="J37" s="44"/>
      <c r="K37" s="44"/>
    </row>
    <row r="38" spans="2:11" ht="25.5" customHeight="1">
      <c r="B38" s="32" t="s">
        <v>18</v>
      </c>
      <c r="C38" s="64">
        <v>0.64</v>
      </c>
      <c r="D38" s="33"/>
      <c r="E38" s="32" t="s">
        <v>18</v>
      </c>
      <c r="F38" s="41">
        <f>301.6*12</f>
        <v>3619.2000000000003</v>
      </c>
      <c r="G38" s="41">
        <f>267.1*12</f>
        <v>3205.2000000000003</v>
      </c>
      <c r="I38" s="43"/>
      <c r="J38" s="44"/>
      <c r="K38" s="44"/>
    </row>
    <row r="39" spans="2:11" ht="25.5" customHeight="1">
      <c r="B39" s="32" t="s">
        <v>277</v>
      </c>
      <c r="C39" s="64">
        <v>0.56499999999999995</v>
      </c>
      <c r="D39" s="33"/>
      <c r="E39" s="32" t="s">
        <v>277</v>
      </c>
      <c r="F39" s="41">
        <f>230.4*12</f>
        <v>2764.8</v>
      </c>
      <c r="G39" s="41">
        <f>262.8*12</f>
        <v>3153.6000000000004</v>
      </c>
      <c r="I39" s="43"/>
      <c r="J39" s="44"/>
      <c r="K39" s="44"/>
    </row>
    <row r="40" spans="2:11" ht="25.5" customHeight="1">
      <c r="B40" s="32" t="s">
        <v>23</v>
      </c>
      <c r="C40" s="64">
        <v>0.44700000000000001</v>
      </c>
      <c r="D40" s="33"/>
      <c r="E40" s="32" t="s">
        <v>23</v>
      </c>
      <c r="F40" s="41">
        <f>253.6*12</f>
        <v>3043.2</v>
      </c>
      <c r="G40" s="41">
        <f>267.8*12</f>
        <v>3213.6000000000004</v>
      </c>
      <c r="I40" s="43"/>
      <c r="J40" s="44"/>
      <c r="K40" s="44"/>
    </row>
    <row r="41" spans="2:11" ht="25.5" customHeight="1">
      <c r="B41" s="32" t="s">
        <v>24</v>
      </c>
      <c r="C41" s="64">
        <v>0.61199999999999999</v>
      </c>
      <c r="D41" s="33"/>
      <c r="E41" s="32" t="s">
        <v>24</v>
      </c>
      <c r="F41" s="41">
        <f>327.7*12</f>
        <v>3932.3999999999996</v>
      </c>
      <c r="G41" s="41">
        <f>326*12</f>
        <v>3912</v>
      </c>
      <c r="I41" s="43"/>
      <c r="J41" s="44"/>
      <c r="K41" s="44"/>
    </row>
    <row r="42" spans="2:11" ht="25.5" customHeight="1">
      <c r="B42" s="32" t="s">
        <v>25</v>
      </c>
      <c r="C42" s="64">
        <v>0.52500000000000002</v>
      </c>
      <c r="D42" s="33"/>
      <c r="E42" s="32" t="s">
        <v>25</v>
      </c>
      <c r="F42" s="41">
        <f>239.8*12</f>
        <v>2877.6000000000004</v>
      </c>
      <c r="G42" s="41">
        <f>245*12</f>
        <v>2940</v>
      </c>
      <c r="I42" s="43"/>
      <c r="J42" s="44"/>
      <c r="K42" s="44"/>
    </row>
    <row r="43" spans="2:11" ht="25.5" customHeight="1">
      <c r="B43" s="32" t="s">
        <v>26</v>
      </c>
      <c r="C43" s="64">
        <v>0.63200000000000001</v>
      </c>
      <c r="D43" s="33"/>
      <c r="E43" s="32" t="s">
        <v>26</v>
      </c>
      <c r="F43" s="41">
        <f>300.5*12</f>
        <v>3606</v>
      </c>
      <c r="G43" s="41">
        <f>453.6*12</f>
        <v>5443.2000000000007</v>
      </c>
      <c r="I43" s="43"/>
      <c r="J43" s="44"/>
      <c r="K43" s="44"/>
    </row>
    <row r="44" spans="2:11" ht="25.5" customHeight="1">
      <c r="B44" s="32" t="s">
        <v>27</v>
      </c>
      <c r="C44" s="64">
        <v>0.41199999999999998</v>
      </c>
      <c r="D44" s="33"/>
      <c r="E44" s="32" t="s">
        <v>27</v>
      </c>
      <c r="F44" s="41">
        <f>224.7*12</f>
        <v>2696.3999999999996</v>
      </c>
      <c r="G44" s="41">
        <f>222.5*12</f>
        <v>2670</v>
      </c>
      <c r="I44" s="43"/>
      <c r="J44" s="44"/>
      <c r="K44" s="44"/>
    </row>
    <row r="45" spans="2:11" ht="25.5" customHeight="1">
      <c r="B45" s="32" t="s">
        <v>28</v>
      </c>
      <c r="C45" s="64">
        <v>0.46700000000000003</v>
      </c>
      <c r="D45" s="33"/>
      <c r="E45" s="32" t="s">
        <v>28</v>
      </c>
      <c r="F45" s="41">
        <f>243.6*12</f>
        <v>2923.2</v>
      </c>
      <c r="G45" s="41">
        <f>260.9*12</f>
        <v>3130.7999999999997</v>
      </c>
      <c r="I45" s="43"/>
      <c r="J45" s="44"/>
      <c r="K45" s="44"/>
    </row>
    <row r="46" spans="2:11" ht="25.5" customHeight="1">
      <c r="B46" s="32" t="s">
        <v>29</v>
      </c>
      <c r="C46" s="64">
        <v>0.46400000000000002</v>
      </c>
      <c r="D46" s="33"/>
      <c r="E46" s="32" t="s">
        <v>29</v>
      </c>
      <c r="F46" s="41">
        <f>329.7*12</f>
        <v>3956.3999999999996</v>
      </c>
      <c r="G46" s="41">
        <f>404.7*12</f>
        <v>4856.3999999999996</v>
      </c>
      <c r="I46" s="43"/>
      <c r="J46" s="44"/>
      <c r="K46" s="44"/>
    </row>
    <row r="47" spans="2:11" ht="25.5" customHeight="1">
      <c r="B47" s="32" t="s">
        <v>30</v>
      </c>
      <c r="C47" s="64">
        <v>0.53400000000000003</v>
      </c>
      <c r="D47" s="33"/>
      <c r="E47" s="32" t="s">
        <v>30</v>
      </c>
      <c r="F47" s="41">
        <f>257.4*12</f>
        <v>3088.7999999999997</v>
      </c>
      <c r="G47" s="41">
        <f>362.1*12</f>
        <v>4345.2000000000007</v>
      </c>
      <c r="I47" s="43"/>
      <c r="J47" s="44"/>
      <c r="K47" s="44"/>
    </row>
    <row r="48" spans="2:11" ht="25.5" customHeight="1">
      <c r="B48" s="32" t="s">
        <v>278</v>
      </c>
      <c r="C48" s="64">
        <v>0.72699999999999998</v>
      </c>
      <c r="D48" s="33"/>
      <c r="E48" s="32" t="s">
        <v>278</v>
      </c>
      <c r="F48" s="41">
        <f>266.6*12</f>
        <v>3199.2000000000003</v>
      </c>
      <c r="G48" s="41">
        <f>283.6*12</f>
        <v>3403.2000000000003</v>
      </c>
      <c r="I48" s="43"/>
      <c r="J48" s="44"/>
      <c r="K48" s="44"/>
    </row>
    <row r="49" spans="2:11" ht="30" customHeight="1">
      <c r="B49" s="36" t="s">
        <v>19</v>
      </c>
      <c r="C49" s="64">
        <v>0.54200000000000004</v>
      </c>
      <c r="D49" s="33"/>
      <c r="E49" s="36" t="s">
        <v>19</v>
      </c>
      <c r="F49" s="41">
        <f>211.8*12</f>
        <v>2541.6000000000004</v>
      </c>
      <c r="G49" s="41">
        <f>227.6*12</f>
        <v>2731.2</v>
      </c>
      <c r="I49" s="45"/>
      <c r="J49" s="44"/>
      <c r="K49" s="44"/>
    </row>
    <row r="50" spans="2:11" ht="25.5" customHeight="1">
      <c r="B50" s="37" t="s">
        <v>20</v>
      </c>
      <c r="C50" s="64">
        <v>0.52400000000000002</v>
      </c>
      <c r="D50" s="33"/>
      <c r="E50" s="37" t="s">
        <v>20</v>
      </c>
      <c r="F50" s="41">
        <f>262.4*12</f>
        <v>3148.7999999999997</v>
      </c>
      <c r="G50" s="41">
        <f>306*12</f>
        <v>3672</v>
      </c>
      <c r="I50" s="46"/>
      <c r="J50" s="44"/>
      <c r="K50" s="44"/>
    </row>
    <row r="51" spans="2:11">
      <c r="B51" s="619" t="s">
        <v>41</v>
      </c>
      <c r="C51" s="620"/>
      <c r="D51" s="620"/>
      <c r="E51" s="620"/>
      <c r="F51" s="620"/>
      <c r="G51" s="620"/>
      <c r="H51" s="620"/>
      <c r="I51" s="620"/>
      <c r="J51" s="620"/>
      <c r="K51" s="620"/>
    </row>
    <row r="52" spans="2:11">
      <c r="B52" s="620"/>
      <c r="C52" s="620"/>
      <c r="D52" s="620"/>
      <c r="E52" s="620"/>
      <c r="F52" s="620"/>
      <c r="G52" s="620"/>
      <c r="H52" s="620"/>
      <c r="I52" s="620"/>
      <c r="J52" s="620"/>
      <c r="K52" s="620"/>
    </row>
    <row r="53" spans="2:11">
      <c r="B53" s="38" t="s">
        <v>39</v>
      </c>
    </row>
    <row r="54" spans="2:11">
      <c r="B54" s="38" t="s">
        <v>40</v>
      </c>
      <c r="J54" s="621" t="s">
        <v>99</v>
      </c>
      <c r="K54" s="621"/>
    </row>
  </sheetData>
  <mergeCells count="28">
    <mergeCell ref="B31:C31"/>
    <mergeCell ref="E31:G31"/>
    <mergeCell ref="I31:K31"/>
    <mergeCell ref="B32:B33"/>
    <mergeCell ref="C32:C33"/>
    <mergeCell ref="E32:E33"/>
    <mergeCell ref="F32:G32"/>
    <mergeCell ref="B28:K28"/>
    <mergeCell ref="B30:C30"/>
    <mergeCell ref="E30:G30"/>
    <mergeCell ref="I30:K30"/>
    <mergeCell ref="B24:K25"/>
    <mergeCell ref="B51:K52"/>
    <mergeCell ref="J54:K54"/>
    <mergeCell ref="B1:K1"/>
    <mergeCell ref="B3:C3"/>
    <mergeCell ref="E3:G3"/>
    <mergeCell ref="I3:K3"/>
    <mergeCell ref="B4:C4"/>
    <mergeCell ref="E4:G4"/>
    <mergeCell ref="I4:K4"/>
    <mergeCell ref="J27:K27"/>
    <mergeCell ref="B5:B6"/>
    <mergeCell ref="C5:C6"/>
    <mergeCell ref="E5:E6"/>
    <mergeCell ref="F5:G5"/>
    <mergeCell ref="I5:I6"/>
    <mergeCell ref="J5:K5"/>
  </mergeCells>
  <phoneticPr fontId="1"/>
  <pageMargins left="0.31496062992125984" right="0.31496062992125984" top="0.59055118110236227" bottom="0.59055118110236227" header="0.27559055118110237" footer="0.19685039370078741"/>
  <pageSetup paperSize="9" scale="91" fitToHeight="0" orientation="landscape" r:id="rId1"/>
  <rowBreaks count="1" manualBreakCount="1">
    <brk id="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★応募書かがみ文・提出書類一覧</vt:lpstr>
      <vt:lpstr>★応募書本体</vt:lpstr>
      <vt:lpstr>【参考】業種平均一覧表</vt:lpstr>
      <vt:lpstr>【参考】業種平均一覧表!Print_Area</vt:lpstr>
      <vt:lpstr>★応募書かがみ文・提出書類一覧!Print_Area</vt:lpstr>
      <vt:lpstr>★応募書本体!Print_Area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ひろこ</dc:creator>
  <cp:lastModifiedBy>kumamoto</cp:lastModifiedBy>
  <cp:lastPrinted>2021-06-03T00:24:56Z</cp:lastPrinted>
  <dcterms:created xsi:type="dcterms:W3CDTF">2015-08-30T13:30:20Z</dcterms:created>
  <dcterms:modified xsi:type="dcterms:W3CDTF">2021-06-10T00:16:29Z</dcterms:modified>
</cp:coreProperties>
</file>